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exsrv24\連携室\エクセル版診情\PET_MRエクセル版診情\"/>
    </mc:Choice>
  </mc:AlternateContent>
  <xr:revisionPtr revIDLastSave="0" documentId="13_ncr:1_{5175262A-F5C3-425B-853D-E2FF920A11F0}" xr6:coauthVersionLast="47" xr6:coauthVersionMax="47" xr10:uidLastSave="{00000000-0000-0000-0000-000000000000}"/>
  <bookViews>
    <workbookView xWindow="-38520" yWindow="-2565" windowWidth="38640" windowHeight="21120" xr2:uid="{00000000-000D-0000-FFFF-FFFF00000000}"/>
  </bookViews>
  <sheets>
    <sheet name="PET&amp;MRI依頼" sheetId="1" r:id="rId1"/>
    <sheet name="Sheet3" sheetId="3" r:id="rId2"/>
  </sheets>
  <definedNames>
    <definedName name="_xlnm.Print_Area" localSheetId="0">'PET&amp;MRI依頼'!$B$5:$O$70,'PET&amp;MRI依頼'!$T$5:$AD$70,'PET&amp;MRI依頼'!$AF$5:$AQ$71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1" l="1"/>
  <c r="AB17" i="1" s="1"/>
  <c r="Z10" i="1" l="1"/>
  <c r="S23" i="1" l="1"/>
  <c r="S22" i="1"/>
  <c r="S21" i="1"/>
  <c r="S20" i="1"/>
  <c r="S19" i="1"/>
  <c r="S18" i="1"/>
  <c r="S17" i="1"/>
  <c r="V17" i="1"/>
  <c r="AA22" i="1"/>
  <c r="AA21" i="1"/>
  <c r="AB20" i="1"/>
  <c r="W23" i="1"/>
  <c r="X23" i="1"/>
  <c r="Y23" i="1"/>
  <c r="V23" i="1"/>
  <c r="V20" i="1"/>
  <c r="V21" i="1"/>
  <c r="V15" i="1"/>
  <c r="AA13" i="1"/>
  <c r="Y13" i="1"/>
  <c r="U13" i="1"/>
  <c r="AB10" i="1"/>
  <c r="AA10" i="1"/>
  <c r="Y10" i="1"/>
  <c r="X10" i="1"/>
  <c r="W10" i="1"/>
  <c r="Z17" i="1" l="1"/>
</calcChain>
</file>

<file path=xl/sharedStrings.xml><?xml version="1.0" encoding="utf-8"?>
<sst xmlns="http://schemas.openxmlformats.org/spreadsheetml/2006/main" count="220" uniqueCount="188">
  <si>
    <t>FAX:</t>
    <phoneticPr fontId="1"/>
  </si>
  <si>
    <t>診療科名</t>
    <rPh sb="0" eb="4">
      <t>シンリョウカメイ</t>
    </rPh>
    <phoneticPr fontId="1"/>
  </si>
  <si>
    <t>年</t>
    <rPh sb="0" eb="1">
      <t>ネン</t>
    </rPh>
    <phoneticPr fontId="1"/>
  </si>
  <si>
    <t>その他（</t>
    <rPh sb="2" eb="3">
      <t>タ</t>
    </rPh>
    <phoneticPr fontId="1"/>
  </si>
  <si>
    <t>患者様氏名</t>
    <rPh sb="0" eb="2">
      <t>カンジャ</t>
    </rPh>
    <rPh sb="2" eb="3">
      <t>サマ</t>
    </rPh>
    <rPh sb="3" eb="5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</si>
  <si>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</si>
  <si>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</si>
  <si>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Kg</t>
    <phoneticPr fontId="1"/>
  </si>
  <si>
    <t>臨床診断</t>
    <rPh sb="0" eb="4">
      <t>リンショウシンダン</t>
    </rPh>
    <phoneticPr fontId="1"/>
  </si>
  <si>
    <t>検査目的</t>
    <rPh sb="0" eb="2">
      <t>ケンサ</t>
    </rPh>
    <rPh sb="2" eb="4">
      <t>モクテキ</t>
    </rPh>
    <phoneticPr fontId="1"/>
  </si>
  <si>
    <t>病理診断</t>
    <rPh sb="0" eb="4">
      <t>ビョウリシンダン</t>
    </rPh>
    <phoneticPr fontId="1"/>
  </si>
  <si>
    <t>術式（</t>
    <rPh sb="0" eb="2">
      <t>ジュツシキ</t>
    </rPh>
    <phoneticPr fontId="1"/>
  </si>
  <si>
    <t>その他（</t>
  </si>
  <si>
    <t>）</t>
    <phoneticPr fontId="1"/>
  </si>
  <si>
    <t>*クレアチニン値（</t>
    <rPh sb="7" eb="8">
      <t>チ</t>
    </rPh>
    <phoneticPr fontId="1"/>
  </si>
  <si>
    <t>←造影検査希望の方は記入ください</t>
    <rPh sb="1" eb="5">
      <t>ゾウエイケンサ</t>
    </rPh>
    <rPh sb="5" eb="7">
      <t>キボウ</t>
    </rPh>
    <rPh sb="8" eb="9">
      <t>カタ</t>
    </rPh>
    <rPh sb="10" eb="12">
      <t>キニュウ</t>
    </rPh>
    <phoneticPr fontId="1"/>
  </si>
  <si>
    <t>　　男</t>
    <rPh sb="2" eb="3">
      <t>オトコ</t>
    </rPh>
    <phoneticPr fontId="1"/>
  </si>
  <si>
    <t>　　女</t>
    <rPh sb="2" eb="3">
      <t>オンナ</t>
    </rPh>
    <phoneticPr fontId="1"/>
  </si>
  <si>
    <t>　　乳癌</t>
    <rPh sb="2" eb="3">
      <t>ニュウ</t>
    </rPh>
    <rPh sb="3" eb="4">
      <t>ガン</t>
    </rPh>
    <phoneticPr fontId="1"/>
  </si>
  <si>
    <t>手術歴</t>
    <rPh sb="0" eb="2">
      <t>シュジュツ</t>
    </rPh>
    <rPh sb="2" eb="3">
      <t>レキ</t>
    </rPh>
    <phoneticPr fontId="1"/>
  </si>
  <si>
    <t>化学療法</t>
    <rPh sb="0" eb="4">
      <t>カガクリョウホウ</t>
    </rPh>
    <phoneticPr fontId="1"/>
  </si>
  <si>
    <t>治療</t>
    <rPh sb="0" eb="2">
      <t>チリョウ</t>
    </rPh>
    <phoneticPr fontId="1"/>
  </si>
  <si>
    <t>～</t>
    <phoneticPr fontId="1"/>
  </si>
  <si>
    <t>/</t>
    <phoneticPr fontId="1"/>
  </si>
  <si>
    <t>フリガナ</t>
    <phoneticPr fontId="1"/>
  </si>
  <si>
    <t>貴医療機関名</t>
    <rPh sb="0" eb="1">
      <t>キ</t>
    </rPh>
    <rPh sb="1" eb="6">
      <t>イリョウキカンメイ</t>
    </rPh>
    <phoneticPr fontId="1"/>
  </si>
  <si>
    <t>貴院ＩＤ</t>
    <rPh sb="0" eb="2">
      <t>キイン</t>
    </rPh>
    <phoneticPr fontId="1"/>
  </si>
  <si>
    <t>腫瘍マーカー</t>
    <rPh sb="0" eb="2">
      <t>シュヨウ</t>
    </rPh>
    <phoneticPr fontId="1"/>
  </si>
  <si>
    <t>以下の患者様の検査および画像診断をお願い申し上げます。</t>
    <rPh sb="0" eb="2">
      <t>イカ</t>
    </rPh>
    <rPh sb="3" eb="5">
      <t>カンジャ</t>
    </rPh>
    <rPh sb="5" eb="6">
      <t>サマ</t>
    </rPh>
    <rPh sb="7" eb="9">
      <t>ケンサ</t>
    </rPh>
    <rPh sb="12" eb="16">
      <t>ガゾウシンダン</t>
    </rPh>
    <rPh sb="18" eb="19">
      <t>ネガ</t>
    </rPh>
    <rPh sb="20" eb="21">
      <t>モウ</t>
    </rPh>
    <rPh sb="22" eb="23">
      <t>ア</t>
    </rPh>
    <phoneticPr fontId="1"/>
  </si>
  <si>
    <t>検査予約日時：</t>
    <rPh sb="0" eb="2">
      <t>ケンサ</t>
    </rPh>
    <rPh sb="2" eb="4">
      <t>ヨヤク</t>
    </rPh>
    <rPh sb="4" eb="6">
      <t>ニチジ</t>
    </rPh>
    <phoneticPr fontId="1"/>
  </si>
  <si>
    <t>ご担当医師名（フルネーム）</t>
    <rPh sb="1" eb="3">
      <t>タントウ</t>
    </rPh>
    <rPh sb="3" eb="5">
      <t>イシ</t>
    </rPh>
    <rPh sb="5" eb="6">
      <t>メイ</t>
    </rPh>
    <phoneticPr fontId="1"/>
  </si>
  <si>
    <t>　午後</t>
    <rPh sb="1" eb="3">
      <t>ゴゴ</t>
    </rPh>
    <phoneticPr fontId="1"/>
  </si>
  <si>
    <t>受付</t>
    <rPh sb="0" eb="2">
      <t>ウケツケ</t>
    </rPh>
    <phoneticPr fontId="1"/>
  </si>
  <si>
    <t>　午前</t>
    <rPh sb="1" eb="3">
      <t>ゴゼン</t>
    </rPh>
    <phoneticPr fontId="1"/>
  </si>
  <si>
    <t>告知</t>
    <rPh sb="0" eb="2">
      <t>コクチ</t>
    </rPh>
    <phoneticPr fontId="1"/>
  </si>
  <si>
    <t>　　以下すべて該当なし</t>
    <rPh sb="2" eb="4">
      <t>イカ</t>
    </rPh>
    <rPh sb="7" eb="9">
      <t>ガイトウ</t>
    </rPh>
    <phoneticPr fontId="1"/>
  </si>
  <si>
    <t xml:space="preserve"> 可</t>
    <rPh sb="1" eb="2">
      <t>カ</t>
    </rPh>
    <phoneticPr fontId="1"/>
  </si>
  <si>
    <t>　自立歩行</t>
    <rPh sb="1" eb="3">
      <t>ジリツ</t>
    </rPh>
    <rPh sb="3" eb="5">
      <t>ホコウ</t>
    </rPh>
    <phoneticPr fontId="1"/>
  </si>
  <si>
    <t>　車イス</t>
    <rPh sb="1" eb="2">
      <t>クルマ</t>
    </rPh>
    <phoneticPr fontId="1"/>
  </si>
  <si>
    <t>　　　希望する</t>
    <rPh sb="3" eb="5">
      <t>キボウ</t>
    </rPh>
    <phoneticPr fontId="1"/>
  </si>
  <si>
    <t>　　　希望しない</t>
    <rPh sb="3" eb="5">
      <t>キボウ</t>
    </rPh>
    <phoneticPr fontId="1"/>
  </si>
  <si>
    <t>　月</t>
  </si>
  <si>
    <t>本人</t>
  </si>
  <si>
    <t>自宅</t>
  </si>
  <si>
    <t>携帯</t>
  </si>
  <si>
    <t>西暦</t>
  </si>
  <si>
    <t>月迄（</t>
  </si>
  <si>
    <t>　入院中</t>
    <rPh sb="1" eb="4">
      <t>ニュウインチュウ</t>
    </rPh>
    <phoneticPr fontId="1"/>
  </si>
  <si>
    <t>保険適用外の場合10割負担での検査を</t>
    <rPh sb="0" eb="4">
      <t>ホケンテキヨウ</t>
    </rPh>
    <rPh sb="4" eb="5">
      <t>ガイ</t>
    </rPh>
    <rPh sb="6" eb="8">
      <t>バアイ</t>
    </rPh>
    <rPh sb="10" eb="11">
      <t>ワリ</t>
    </rPh>
    <rPh sb="11" eb="13">
      <t>フタン</t>
    </rPh>
    <rPh sb="15" eb="17">
      <t>ケンサ</t>
    </rPh>
    <phoneticPr fontId="1"/>
  </si>
  <si>
    <t>　転移性肝癌</t>
    <rPh sb="1" eb="6">
      <t>テンイセイカンガン</t>
    </rPh>
    <phoneticPr fontId="1"/>
  </si>
  <si>
    <t>　ストレッチャー</t>
    <phoneticPr fontId="1"/>
  </si>
  <si>
    <t>骨盤部</t>
    <rPh sb="0" eb="3">
      <t>コツバンブ</t>
    </rPh>
    <phoneticPr fontId="1"/>
  </si>
  <si>
    <t>　　上腹部</t>
    <rPh sb="2" eb="5">
      <t>ジョウフクブ</t>
    </rPh>
    <phoneticPr fontId="1"/>
  </si>
  <si>
    <t>頭頸部</t>
    <rPh sb="0" eb="1">
      <t>アタマ</t>
    </rPh>
    <rPh sb="1" eb="3">
      <t>ケイブ</t>
    </rPh>
    <phoneticPr fontId="1"/>
  </si>
  <si>
    <t>　乳房</t>
    <rPh sb="1" eb="3">
      <t>チブサ</t>
    </rPh>
    <phoneticPr fontId="1"/>
  </si>
  <si>
    <t>　頚椎</t>
    <rPh sb="1" eb="3">
      <t>ケイツイ</t>
    </rPh>
    <phoneticPr fontId="1"/>
  </si>
  <si>
    <t>腰椎</t>
    <rPh sb="0" eb="2">
      <t>ヨウツイ</t>
    </rPh>
    <phoneticPr fontId="1"/>
  </si>
  <si>
    <t>　脳</t>
    <rPh sb="1" eb="2">
      <t>ノウ</t>
    </rPh>
    <phoneticPr fontId="1"/>
  </si>
  <si>
    <t>　胸椎</t>
    <rPh sb="1" eb="3">
      <t>キョウツイ</t>
    </rPh>
    <phoneticPr fontId="1"/>
  </si>
  <si>
    <t>　悪性黒色腫</t>
    <rPh sb="1" eb="3">
      <t>アクセイ</t>
    </rPh>
    <rPh sb="3" eb="6">
      <t>コクショクシュ</t>
    </rPh>
    <phoneticPr fontId="1"/>
  </si>
  <si>
    <t>子宮癌</t>
    <rPh sb="0" eb="3">
      <t>シキュウガン</t>
    </rPh>
    <phoneticPr fontId="1"/>
  </si>
  <si>
    <t>卵巣癌</t>
    <rPh sb="0" eb="3">
      <t>ランソウガン</t>
    </rPh>
    <phoneticPr fontId="1"/>
  </si>
  <si>
    <t xml:space="preserve"> 胃癌</t>
    <rPh sb="1" eb="3">
      <t>イガン</t>
    </rPh>
    <phoneticPr fontId="1"/>
  </si>
  <si>
    <t xml:space="preserve"> 膵癌</t>
    <rPh sb="1" eb="3">
      <t>スイガン</t>
    </rPh>
    <phoneticPr fontId="1"/>
  </si>
  <si>
    <t>　　 PET/CTと
　　 MRI（同日）</t>
    <phoneticPr fontId="1"/>
  </si>
  <si>
    <t>連絡先1</t>
    <rPh sb="0" eb="3">
      <t>レンラクサキ</t>
    </rPh>
    <phoneticPr fontId="1"/>
  </si>
  <si>
    <t>連絡先2</t>
    <rPh sb="0" eb="3">
      <t>レンラクサキ</t>
    </rPh>
    <phoneticPr fontId="1"/>
  </si>
  <si>
    <t>TEL:</t>
    <phoneticPr fontId="1"/>
  </si>
  <si>
    <r>
      <rPr>
        <b/>
        <sz val="14"/>
        <color theme="1"/>
        <rFont val="HG丸ｺﾞｼｯｸM-PRO"/>
        <family val="3"/>
        <charset val="128"/>
        <scheme val="minor"/>
      </rPr>
      <t>地域医療連携室：</t>
    </r>
    <r>
      <rPr>
        <b/>
        <u/>
        <sz val="20"/>
        <color theme="1"/>
        <rFont val="HG丸ｺﾞｼｯｸM-PRO"/>
        <family val="3"/>
        <charset val="128"/>
        <scheme val="minor"/>
      </rPr>
      <t>048-658-3733</t>
    </r>
    <r>
      <rPr>
        <b/>
        <sz val="16"/>
        <color theme="1"/>
        <rFont val="HG丸ｺﾞｼｯｸM-PRO"/>
        <family val="3"/>
        <charset val="128"/>
        <scheme val="minor"/>
      </rPr>
      <t>　</t>
    </r>
    <r>
      <rPr>
        <b/>
        <sz val="14"/>
        <color theme="1"/>
        <rFont val="HG丸ｺﾞｼｯｸM-PRO"/>
        <family val="3"/>
        <charset val="128"/>
        <scheme val="minor"/>
      </rPr>
      <t>または代表電話：</t>
    </r>
    <r>
      <rPr>
        <b/>
        <sz val="18"/>
        <color theme="1"/>
        <rFont val="HG丸ｺﾞｼｯｸM-PRO"/>
        <family val="3"/>
        <charset val="128"/>
        <scheme val="minor"/>
      </rPr>
      <t>048-658-3741</t>
    </r>
    <rPh sb="0" eb="4">
      <t>チイキイリョウ</t>
    </rPh>
    <rPh sb="4" eb="7">
      <t>レンケイシツ</t>
    </rPh>
    <rPh sb="24" eb="26">
      <t>ダイヒョウ</t>
    </rPh>
    <rPh sb="26" eb="28">
      <t>デンワ</t>
    </rPh>
    <phoneticPr fontId="1"/>
  </si>
  <si>
    <t>&lt;1枚目&gt;FAX送信用/貴院控</t>
    <rPh sb="2" eb="4">
      <t>マイメ</t>
    </rPh>
    <rPh sb="8" eb="10">
      <t>ソウシン</t>
    </rPh>
    <rPh sb="10" eb="11">
      <t>ヨウ</t>
    </rPh>
    <rPh sb="12" eb="14">
      <t>キイン</t>
    </rPh>
    <rPh sb="14" eb="15">
      <t>ヒカ</t>
    </rPh>
    <phoneticPr fontId="1"/>
  </si>
  <si>
    <t>受付</t>
    <rPh sb="0" eb="2">
      <t>ウケツケ</t>
    </rPh>
    <phoneticPr fontId="1"/>
  </si>
  <si>
    <t>ご依頼医療機関名</t>
    <rPh sb="1" eb="3">
      <t>イライ</t>
    </rPh>
    <rPh sb="3" eb="7">
      <t>イリョウキカン</t>
    </rPh>
    <rPh sb="7" eb="8">
      <t>メイ</t>
    </rPh>
    <phoneticPr fontId="1"/>
  </si>
  <si>
    <t>診療科名</t>
    <rPh sb="0" eb="4">
      <t>シンリョウカメイ</t>
    </rPh>
    <phoneticPr fontId="1"/>
  </si>
  <si>
    <t>ご担当医師名</t>
    <rPh sb="1" eb="3">
      <t>タントウ</t>
    </rPh>
    <rPh sb="3" eb="5">
      <t>イシ</t>
    </rPh>
    <rPh sb="5" eb="6">
      <t>メイ</t>
    </rPh>
    <phoneticPr fontId="1"/>
  </si>
  <si>
    <t>様</t>
    <rPh sb="0" eb="1">
      <t>サマ</t>
    </rPh>
    <phoneticPr fontId="1"/>
  </si>
  <si>
    <t>ご連絡先</t>
    <rPh sb="1" eb="3">
      <t>レンラク</t>
    </rPh>
    <rPh sb="3" eb="4">
      <t>サキ</t>
    </rPh>
    <phoneticPr fontId="1"/>
  </si>
  <si>
    <t>検査名</t>
    <rPh sb="0" eb="3">
      <t>ケンサメイ</t>
    </rPh>
    <phoneticPr fontId="1"/>
  </si>
  <si>
    <t>TEL：</t>
    <phoneticPr fontId="1"/>
  </si>
  <si>
    <t>先生よりご依頼　</t>
    <rPh sb="0" eb="2">
      <t>センセイ</t>
    </rPh>
    <rPh sb="5" eb="7">
      <t>イライ</t>
    </rPh>
    <phoneticPr fontId="1"/>
  </si>
  <si>
    <t>受診者様氏名</t>
    <rPh sb="0" eb="3">
      <t>ジュシンシャ</t>
    </rPh>
    <rPh sb="3" eb="4">
      <t>サマ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</si>
  <si>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</si>
  <si>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依頼病院ID</t>
    <rPh sb="0" eb="2">
      <t>イライ</t>
    </rPh>
    <rPh sb="2" eb="4">
      <t>ビョウイン</t>
    </rPh>
    <phoneticPr fontId="1"/>
  </si>
  <si>
    <t>さいたまセントラルクリニック ご担当者様</t>
    <rPh sb="16" eb="19">
      <t>タントウシャ</t>
    </rPh>
    <rPh sb="19" eb="20">
      <t>サマ</t>
    </rPh>
    <phoneticPr fontId="1"/>
  </si>
  <si>
    <t>さいたまセントラルクリニック</t>
    <phoneticPr fontId="1"/>
  </si>
  <si>
    <t>　外来</t>
    <rPh sb="1" eb="3">
      <t>ガイライ</t>
    </rPh>
    <phoneticPr fontId="1"/>
  </si>
  <si>
    <t>次回外来</t>
    <rPh sb="0" eb="2">
      <t>ジカイ</t>
    </rPh>
    <rPh sb="2" eb="4">
      <t>ガイライ</t>
    </rPh>
    <phoneticPr fontId="1"/>
  </si>
  <si>
    <t>イニシャル</t>
    <phoneticPr fontId="1"/>
  </si>
  <si>
    <t>体重</t>
    <rPh sb="0" eb="2">
      <t>タイジュウ</t>
    </rPh>
    <phoneticPr fontId="1"/>
  </si>
  <si>
    <t>生まれ</t>
    <rPh sb="0" eb="1">
      <t>ウ</t>
    </rPh>
    <phoneticPr fontId="1"/>
  </si>
  <si>
    <t>に退院</t>
    <rPh sb="1" eb="3">
      <t>タイイン</t>
    </rPh>
    <phoneticPr fontId="1"/>
  </si>
  <si>
    <t>内服薬</t>
    <phoneticPr fontId="1"/>
  </si>
  <si>
    <t>GIST</t>
    <phoneticPr fontId="1"/>
  </si>
  <si>
    <t>悪性リンパ腫</t>
    <rPh sb="0" eb="2">
      <t>アクセイ</t>
    </rPh>
    <rPh sb="5" eb="6">
      <t>シュ</t>
    </rPh>
    <phoneticPr fontId="1"/>
  </si>
  <si>
    <t>　心サルコイドーシス</t>
    <rPh sb="1" eb="2">
      <t>シン</t>
    </rPh>
    <phoneticPr fontId="1"/>
  </si>
  <si>
    <t>mg/dl）</t>
    <phoneticPr fontId="1"/>
  </si>
  <si>
    <t>内容に誤りがある場合は下記までご連絡ください</t>
    <rPh sb="0" eb="2">
      <t>ナイヨウ</t>
    </rPh>
    <rPh sb="3" eb="4">
      <t>アヤマ</t>
    </rPh>
    <rPh sb="8" eb="10">
      <t>バアイ</t>
    </rPh>
    <rPh sb="11" eb="13">
      <t>カキ</t>
    </rPh>
    <rPh sb="16" eb="18">
      <t>レンラク</t>
    </rPh>
    <phoneticPr fontId="1"/>
  </si>
  <si>
    <t>⇒</t>
    <phoneticPr fontId="1"/>
  </si>
  <si>
    <t>MRI</t>
    <phoneticPr fontId="1"/>
  </si>
  <si>
    <t>さいたまメディカルタウン3F</t>
    <phoneticPr fontId="1"/>
  </si>
  <si>
    <t>TEL:　048-658-3741（代表）</t>
    <rPh sb="18" eb="20">
      <t>ダイヒョウ</t>
    </rPh>
    <phoneticPr fontId="1"/>
  </si>
  <si>
    <t>&lt;2枚目&gt;受診者様控</t>
    <phoneticPr fontId="1"/>
  </si>
  <si>
    <t>　あり</t>
    <phoneticPr fontId="1"/>
  </si>
  <si>
    <t>MRI造影希望</t>
    <rPh sb="3" eb="5">
      <t>ゾウエイ</t>
    </rPh>
    <rPh sb="5" eb="7">
      <t>キボウ</t>
    </rPh>
    <phoneticPr fontId="1"/>
  </si>
  <si>
    <t>　　 MRIのみ</t>
    <phoneticPr fontId="1"/>
  </si>
  <si>
    <t>　 頭部(脳)のみ</t>
    <rPh sb="2" eb="4">
      <t>トウブ</t>
    </rPh>
    <rPh sb="5" eb="6">
      <t>ノウ</t>
    </rPh>
    <phoneticPr fontId="1"/>
  </si>
  <si>
    <t>）</t>
    <phoneticPr fontId="1"/>
  </si>
  <si>
    <t>　脳(MRI･MRA)</t>
    <rPh sb="1" eb="2">
      <t>ノウ</t>
    </rPh>
    <phoneticPr fontId="1"/>
  </si>
  <si>
    <r>
      <rPr>
        <sz val="12"/>
        <color theme="1"/>
        <rFont val="HG丸ｺﾞｼｯｸM-PRO"/>
        <family val="3"/>
        <charset val="128"/>
        <scheme val="minor"/>
      </rPr>
      <t>放射線</t>
    </r>
    <r>
      <rPr>
        <sz val="11"/>
        <color theme="1"/>
        <rFont val="HG丸ｺﾞｼｯｸM-PRO"/>
        <family val="3"/>
        <charset val="128"/>
        <scheme val="minor"/>
      </rPr>
      <t>治療</t>
    </r>
    <rPh sb="0" eb="3">
      <t>ホウシャセン</t>
    </rPh>
    <rPh sb="3" eb="5">
      <t>チリョウ</t>
    </rPh>
    <phoneticPr fontId="1"/>
  </si>
  <si>
    <t>）</t>
    <phoneticPr fontId="1"/>
  </si>
  <si>
    <t>～</t>
    <phoneticPr fontId="1"/>
  </si>
  <si>
    <t>ガリウムシンチ(同月内)　　あり</t>
    <rPh sb="8" eb="10">
      <t>ドウゲツ</t>
    </rPh>
    <rPh sb="10" eb="11">
      <t>ナイ</t>
    </rPh>
    <phoneticPr fontId="1"/>
  </si>
  <si>
    <t>今回保険適用外説明済み</t>
    <rPh sb="0" eb="2">
      <t>コンカイ</t>
    </rPh>
    <rPh sb="2" eb="4">
      <t>ホケン</t>
    </rPh>
    <rPh sb="4" eb="6">
      <t>テキヨウ</t>
    </rPh>
    <rPh sb="6" eb="7">
      <t>ガイ</t>
    </rPh>
    <rPh sb="7" eb="9">
      <t>セツメイ</t>
    </rPh>
    <rPh sb="9" eb="10">
      <t>ズ</t>
    </rPh>
    <phoneticPr fontId="1"/>
  </si>
  <si>
    <t>　てんかん</t>
    <phoneticPr fontId="1"/>
  </si>
  <si>
    <t>食道癌</t>
    <rPh sb="0" eb="3">
      <t>ショクドウガン</t>
    </rPh>
    <phoneticPr fontId="1"/>
  </si>
  <si>
    <t>　ＭＲＩの
　撮像部位</t>
    <rPh sb="7" eb="8">
      <t>サツ</t>
    </rPh>
    <rPh sb="8" eb="9">
      <t>ゾウ</t>
    </rPh>
    <rPh sb="9" eb="11">
      <t>ブイ</t>
    </rPh>
    <phoneticPr fontId="1"/>
  </si>
  <si>
    <t>　転移･再発診断</t>
    <rPh sb="1" eb="3">
      <t>テンイ</t>
    </rPh>
    <rPh sb="4" eb="6">
      <t>サイハツ</t>
    </rPh>
    <rPh sb="6" eb="8">
      <t>シンダン</t>
    </rPh>
    <phoneticPr fontId="1"/>
  </si>
  <si>
    <t>　　 PET/CTのみ</t>
    <phoneticPr fontId="1"/>
  </si>
  <si>
    <t>　済</t>
    <rPh sb="1" eb="2">
      <t>スミ</t>
    </rPh>
    <phoneticPr fontId="1"/>
  </si>
  <si>
    <t>　未</t>
    <rPh sb="1" eb="2">
      <t>ミ</t>
    </rPh>
    <phoneticPr fontId="1"/>
  </si>
  <si>
    <t>　　　一部不明（</t>
    <rPh sb="3" eb="5">
      <t>イチブ</t>
    </rPh>
    <rPh sb="5" eb="7">
      <t>フメイ</t>
    </rPh>
    <phoneticPr fontId="1"/>
  </si>
  <si>
    <t>インスリン注射</t>
    <phoneticPr fontId="1"/>
  </si>
  <si>
    <r>
      <rPr>
        <b/>
        <sz val="16"/>
        <color theme="1"/>
        <rFont val="HG丸ｺﾞｼｯｸM-PRO"/>
        <family val="3"/>
        <charset val="128"/>
        <scheme val="minor"/>
      </rPr>
      <t>現在の状態</t>
    </r>
    <r>
      <rPr>
        <b/>
        <sz val="12"/>
        <color theme="1"/>
        <rFont val="HG丸ｺﾞｼｯｸM-PRO"/>
        <family val="3"/>
        <charset val="128"/>
        <scheme val="minor"/>
      </rPr>
      <t xml:space="preserve">
</t>
    </r>
    <r>
      <rPr>
        <sz val="13"/>
        <color theme="1"/>
        <rFont val="HG丸ｺﾞｼｯｸM-PRO"/>
        <family val="3"/>
        <charset val="128"/>
        <scheme val="minor"/>
      </rPr>
      <t>該当する項目に
チェックを入れて
ください。</t>
    </r>
    <rPh sb="0" eb="2">
      <t>ゲンザイ</t>
    </rPh>
    <rPh sb="3" eb="5">
      <t>ジョウタイ</t>
    </rPh>
    <rPh sb="6" eb="8">
      <t>ガイトウ</t>
    </rPh>
    <rPh sb="10" eb="12">
      <t>コウモク</t>
    </rPh>
    <rPh sb="19" eb="20">
      <t>イ</t>
    </rPh>
    <phoneticPr fontId="1"/>
  </si>
  <si>
    <r>
      <rPr>
        <b/>
        <sz val="16"/>
        <color theme="1"/>
        <rFont val="HG丸ｺﾞｼｯｸM-PRO"/>
        <family val="3"/>
        <charset val="128"/>
        <scheme val="minor"/>
      </rPr>
      <t>臨床経過等</t>
    </r>
    <r>
      <rPr>
        <b/>
        <sz val="10"/>
        <color theme="1"/>
        <rFont val="HG丸ｺﾞｼｯｸM-PRO"/>
        <family val="3"/>
        <charset val="128"/>
        <scheme val="minor"/>
      </rPr>
      <t xml:space="preserve">
</t>
    </r>
    <r>
      <rPr>
        <sz val="10"/>
        <color theme="1"/>
        <rFont val="HG丸ｺﾞｼｯｸM-PRO"/>
        <family val="3"/>
        <charset val="128"/>
        <scheme val="minor"/>
      </rPr>
      <t>画像検査や既往歴等
診断に至るまでの経緯
再発や転移を疑う所見
などを記入ください。</t>
    </r>
    <rPh sb="0" eb="4">
      <t>リンショウケイカ</t>
    </rPh>
    <rPh sb="4" eb="5">
      <t>トウ</t>
    </rPh>
    <rPh sb="6" eb="8">
      <t>ガゾウ</t>
    </rPh>
    <rPh sb="8" eb="10">
      <t>ケンサ</t>
    </rPh>
    <rPh sb="11" eb="14">
      <t>キオウレキ</t>
    </rPh>
    <rPh sb="14" eb="15">
      <t>トウ</t>
    </rPh>
    <rPh sb="16" eb="18">
      <t>シンダン</t>
    </rPh>
    <rPh sb="19" eb="20">
      <t>イタ</t>
    </rPh>
    <rPh sb="24" eb="26">
      <t>ケイイ</t>
    </rPh>
    <rPh sb="27" eb="29">
      <t>サイハツ</t>
    </rPh>
    <rPh sb="30" eb="32">
      <t>テンイ</t>
    </rPh>
    <rPh sb="33" eb="34">
      <t>ウタガ</t>
    </rPh>
    <rPh sb="35" eb="37">
      <t>ショケン</t>
    </rPh>
    <rPh sb="41" eb="43">
      <t>キニュウ</t>
    </rPh>
    <phoneticPr fontId="1"/>
  </si>
  <si>
    <t>〒330-0834　埼玉県さいたま市大宮区天沼町2-759</t>
    <rPh sb="10" eb="13">
      <t>サイタマケン</t>
    </rPh>
    <rPh sb="17" eb="18">
      <t>シ</t>
    </rPh>
    <rPh sb="18" eb="21">
      <t>オオミヤク</t>
    </rPh>
    <rPh sb="21" eb="24">
      <t>アマヌマチョウ</t>
    </rPh>
    <phoneticPr fontId="1"/>
  </si>
  <si>
    <t>TEL　０４８-６５８-３７４１(代表)</t>
    <rPh sb="17" eb="19">
      <t>ダイヒョウ</t>
    </rPh>
    <phoneticPr fontId="1"/>
  </si>
  <si>
    <r>
      <t xml:space="preserve">●●● </t>
    </r>
    <r>
      <rPr>
        <b/>
        <sz val="24"/>
        <color theme="0"/>
        <rFont val="HG丸ｺﾞｼｯｸM-PRO"/>
        <family val="3"/>
        <charset val="128"/>
        <scheme val="minor"/>
      </rPr>
      <t>さいたまセントラルクリニック案内図</t>
    </r>
    <r>
      <rPr>
        <b/>
        <sz val="18"/>
        <color theme="0"/>
        <rFont val="HG丸ｺﾞｼｯｸM-PRO"/>
        <family val="3"/>
        <charset val="128"/>
        <scheme val="minor"/>
      </rPr>
      <t>【受診者様用】●●●</t>
    </r>
    <rPh sb="18" eb="21">
      <t>アンナイズ</t>
    </rPh>
    <rPh sb="22" eb="26">
      <t>ジュシンシャサマ</t>
    </rPh>
    <rPh sb="26" eb="27">
      <t>ヨウ</t>
    </rPh>
    <phoneticPr fontId="1"/>
  </si>
  <si>
    <t>　　　　さいたまメディカルタウン３F</t>
    <phoneticPr fontId="1"/>
  </si>
  <si>
    <t>医療法人　峯昭会</t>
    <phoneticPr fontId="1"/>
  </si>
  <si>
    <t>その他（</t>
    <phoneticPr fontId="1"/>
  </si>
  <si>
    <r>
      <rPr>
        <b/>
        <sz val="14"/>
        <color theme="1"/>
        <rFont val="HG丸ｺﾞｼｯｸM-PRO"/>
        <family val="3"/>
        <charset val="128"/>
        <scheme val="minor"/>
      </rPr>
      <t>FAX</t>
    </r>
    <r>
      <rPr>
        <b/>
        <sz val="18"/>
        <color theme="1"/>
        <rFont val="HG丸ｺﾞｼｯｸM-PRO"/>
        <family val="3"/>
        <charset val="128"/>
        <scheme val="minor"/>
      </rPr>
      <t>　</t>
    </r>
    <r>
      <rPr>
        <b/>
        <u/>
        <sz val="22"/>
        <color theme="1"/>
        <rFont val="HG丸ｺﾞｼｯｸM-PRO"/>
        <family val="3"/>
        <charset val="128"/>
        <scheme val="minor"/>
      </rPr>
      <t>048-658-3734</t>
    </r>
    <phoneticPr fontId="1"/>
  </si>
  <si>
    <t>）</t>
    <phoneticPr fontId="1"/>
  </si>
  <si>
    <t>）</t>
    <phoneticPr fontId="1"/>
  </si>
  <si>
    <t>　 臨床上、高い蓋然性をもって悪性と診断する</t>
    <rPh sb="2" eb="5">
      <t>リンショウジョウ</t>
    </rPh>
    <rPh sb="6" eb="7">
      <t>タカ</t>
    </rPh>
    <rPh sb="8" eb="11">
      <t>ガイゼンセイ</t>
    </rPh>
    <rPh sb="15" eb="17">
      <t>アクセイ</t>
    </rPh>
    <rPh sb="18" eb="20">
      <t>シンダン</t>
    </rPh>
    <phoneticPr fontId="1"/>
  </si>
  <si>
    <t>⇒</t>
    <phoneticPr fontId="1"/>
  </si>
  <si>
    <t>酸素（</t>
    <rPh sb="0" eb="2">
      <t>サンソ</t>
    </rPh>
    <phoneticPr fontId="1"/>
  </si>
  <si>
    <t>）</t>
    <phoneticPr fontId="1"/>
  </si>
  <si>
    <t>※eGFR30未満の方や喘息治療中の方は原則単純となります</t>
    <rPh sb="7" eb="9">
      <t>ミマン</t>
    </rPh>
    <rPh sb="10" eb="11">
      <t>カタ</t>
    </rPh>
    <rPh sb="12" eb="14">
      <t>ゼンソク</t>
    </rPh>
    <rPh sb="14" eb="17">
      <t>チリョウチュウ</t>
    </rPh>
    <rPh sb="18" eb="19">
      <t>カタ</t>
    </rPh>
    <rPh sb="20" eb="22">
      <t>ゲンソク</t>
    </rPh>
    <rPh sb="22" eb="24">
      <t>タンジュン</t>
    </rPh>
    <phoneticPr fontId="1"/>
  </si>
  <si>
    <r>
      <t xml:space="preserve">●●● </t>
    </r>
    <r>
      <rPr>
        <b/>
        <sz val="24"/>
        <color theme="0"/>
        <rFont val="HG丸ｺﾞｼｯｸM-PRO"/>
        <family val="3"/>
        <charset val="128"/>
        <scheme val="minor"/>
      </rPr>
      <t>受診者様用控</t>
    </r>
    <r>
      <rPr>
        <b/>
        <sz val="18"/>
        <color theme="0"/>
        <rFont val="HG丸ｺﾞｼｯｸM-PRO"/>
        <family val="3"/>
        <charset val="128"/>
        <scheme val="minor"/>
      </rPr>
      <t>【検査予約票】●●●</t>
    </r>
    <rPh sb="4" eb="7">
      <t>ジュシンシャ</t>
    </rPh>
    <rPh sb="7" eb="8">
      <t>サマ</t>
    </rPh>
    <rPh sb="8" eb="9">
      <t>ヨウ</t>
    </rPh>
    <rPh sb="9" eb="10">
      <t>ヒカ</t>
    </rPh>
    <rPh sb="11" eb="13">
      <t>ケンサ</t>
    </rPh>
    <rPh sb="13" eb="15">
      <t>ヨヤク</t>
    </rPh>
    <rPh sb="15" eb="16">
      <t>ヒョウ</t>
    </rPh>
    <phoneticPr fontId="1"/>
  </si>
  <si>
    <t>*下記の受付時間までに3階受付へお越しください。</t>
    <rPh sb="4" eb="6">
      <t>ウケツケ</t>
    </rPh>
    <phoneticPr fontId="1"/>
  </si>
  <si>
    <r>
      <rPr>
        <b/>
        <sz val="28"/>
        <color theme="1"/>
        <rFont val="HG丸ｺﾞｼｯｸM-PRO"/>
        <family val="3"/>
        <charset val="128"/>
        <scheme val="minor"/>
      </rPr>
      <t>診療情報提供書</t>
    </r>
    <r>
      <rPr>
        <b/>
        <sz val="18"/>
        <color theme="1"/>
        <rFont val="HG丸ｺﾞｼｯｸM-PRO"/>
        <family val="3"/>
        <charset val="128"/>
        <scheme val="minor"/>
      </rPr>
      <t>　</t>
    </r>
    <r>
      <rPr>
        <sz val="18"/>
        <color theme="1"/>
        <rFont val="HG丸ｺﾞｼｯｸM-PRO"/>
        <family val="3"/>
        <charset val="128"/>
        <scheme val="minor"/>
      </rPr>
      <t>【ＰＥＴ/ＣＴ・ＭＲＩ検査依頼票】</t>
    </r>
    <rPh sb="0" eb="7">
      <t>シンリョウジョウホウテイキョウショ</t>
    </rPh>
    <rPh sb="19" eb="21">
      <t>ケンサ</t>
    </rPh>
    <rPh sb="21" eb="23">
      <t>イライ</t>
    </rPh>
    <rPh sb="23" eb="24">
      <t>ヒョウ</t>
    </rPh>
    <phoneticPr fontId="1"/>
  </si>
  <si>
    <t>体内金属（</t>
    <rPh sb="0" eb="2">
      <t>タイナイ</t>
    </rPh>
    <rPh sb="2" eb="4">
      <t>キンゾク</t>
    </rPh>
    <phoneticPr fontId="1"/>
  </si>
  <si>
    <t>　MDCT対応可</t>
    <rPh sb="5" eb="7">
      <t>タイオウ</t>
    </rPh>
    <rPh sb="7" eb="8">
      <t>カ</t>
    </rPh>
    <phoneticPr fontId="1"/>
  </si>
  <si>
    <t>⇒</t>
    <phoneticPr fontId="1"/>
  </si>
  <si>
    <t xml:space="preserve">MRI対応可 </t>
    <rPh sb="3" eb="5">
      <t>タイオウ</t>
    </rPh>
    <rPh sb="5" eb="6">
      <t>カ</t>
    </rPh>
    <phoneticPr fontId="1"/>
  </si>
  <si>
    <t>申込日</t>
    <rPh sb="0" eb="3">
      <t>モウシコミビ</t>
    </rPh>
    <phoneticPr fontId="1"/>
  </si>
  <si>
    <t>●全部で3枚印刷されます。1枚目をさいたまセントラルクリニックへFAX送信してください。2枚目、3枚目は受診者様へお渡しください。</t>
    <rPh sb="1" eb="3">
      <t>ゼンブ</t>
    </rPh>
    <rPh sb="5" eb="6">
      <t>マイ</t>
    </rPh>
    <rPh sb="6" eb="8">
      <t>インサツ</t>
    </rPh>
    <rPh sb="14" eb="16">
      <t>マイメ</t>
    </rPh>
    <rPh sb="35" eb="37">
      <t>ソウシン</t>
    </rPh>
    <rPh sb="45" eb="47">
      <t>マイメ</t>
    </rPh>
    <rPh sb="49" eb="51">
      <t>マイメ</t>
    </rPh>
    <rPh sb="52" eb="55">
      <t>ジュシンシャ</t>
    </rPh>
    <rPh sb="55" eb="56">
      <t>サマ</t>
    </rPh>
    <rPh sb="58" eb="59">
      <t>ワタ</t>
    </rPh>
    <phoneticPr fontId="1"/>
  </si>
  <si>
    <t>●下記の赤枠内（1枚目：FAX送信用）に必要事項を入力してください。入力内容が2枚目：受診者様控に自動的に反映されます。</t>
    <rPh sb="1" eb="3">
      <t>カキ</t>
    </rPh>
    <rPh sb="4" eb="5">
      <t>アカ</t>
    </rPh>
    <rPh sb="5" eb="6">
      <t>ワク</t>
    </rPh>
    <rPh sb="6" eb="7">
      <t>ナイ</t>
    </rPh>
    <rPh sb="9" eb="11">
      <t>マイメ</t>
    </rPh>
    <rPh sb="15" eb="18">
      <t>ソウシンヨウ</t>
    </rPh>
    <rPh sb="20" eb="22">
      <t>ヒツヨウ</t>
    </rPh>
    <rPh sb="22" eb="24">
      <t>ジコウ</t>
    </rPh>
    <rPh sb="25" eb="27">
      <t>ニュウリョク</t>
    </rPh>
    <phoneticPr fontId="1"/>
  </si>
  <si>
    <r>
      <t>●作成後</t>
    </r>
    <r>
      <rPr>
        <b/>
        <sz val="20"/>
        <color rgb="FF0070C0"/>
        <rFont val="HG丸ｺﾞｼｯｸM-PRO"/>
        <family val="3"/>
        <charset val="128"/>
        <scheme val="minor"/>
      </rPr>
      <t>『上書き保存は』しないでください</t>
    </r>
    <r>
      <rPr>
        <sz val="20"/>
        <color rgb="FFFF0000"/>
        <rFont val="HG丸ｺﾞｼｯｸM-PRO"/>
        <family val="2"/>
        <charset val="128"/>
        <scheme val="minor"/>
      </rPr>
      <t>。保存が必要な場合は</t>
    </r>
    <r>
      <rPr>
        <b/>
        <sz val="20"/>
        <color rgb="FF0070C0"/>
        <rFont val="HG丸ｺﾞｼｯｸM-PRO"/>
        <family val="3"/>
        <charset val="128"/>
        <scheme val="minor"/>
      </rPr>
      <t>必ず『名前をつけて保存』にて名前を変えて保存</t>
    </r>
    <r>
      <rPr>
        <sz val="20"/>
        <color rgb="FFFF0000"/>
        <rFont val="HG丸ｺﾞｼｯｸM-PRO"/>
        <family val="2"/>
        <charset val="128"/>
        <scheme val="minor"/>
      </rPr>
      <t>してください。</t>
    </r>
    <rPh sb="1" eb="4">
      <t>サクセイゴ</t>
    </rPh>
    <rPh sb="5" eb="7">
      <t>ウワガ</t>
    </rPh>
    <rPh sb="8" eb="10">
      <t>ホゾン</t>
    </rPh>
    <rPh sb="21" eb="23">
      <t>ホゾン</t>
    </rPh>
    <rPh sb="24" eb="26">
      <t>ヒツヨウ</t>
    </rPh>
    <rPh sb="27" eb="29">
      <t>バアイ</t>
    </rPh>
    <rPh sb="30" eb="31">
      <t>カナラ</t>
    </rPh>
    <rPh sb="33" eb="35">
      <t>ナマエ</t>
    </rPh>
    <rPh sb="39" eb="41">
      <t>ホゾン</t>
    </rPh>
    <rPh sb="44" eb="46">
      <t>ナマエ</t>
    </rPh>
    <rPh sb="47" eb="48">
      <t>カ</t>
    </rPh>
    <rPh sb="50" eb="52">
      <t>ホゾン</t>
    </rPh>
    <phoneticPr fontId="1"/>
  </si>
  <si>
    <t>比較用持込画像</t>
    <rPh sb="0" eb="2">
      <t>ヒカク</t>
    </rPh>
    <rPh sb="2" eb="3">
      <t>ヨウ</t>
    </rPh>
    <rPh sb="3" eb="5">
      <t>モチコミ</t>
    </rPh>
    <rPh sb="5" eb="7">
      <t>ガゾウ</t>
    </rPh>
    <phoneticPr fontId="1"/>
  </si>
  <si>
    <t>CT</t>
    <phoneticPr fontId="1"/>
  </si>
  <si>
    <t>MRI</t>
    <phoneticPr fontId="1"/>
  </si>
  <si>
    <t>その他（</t>
    <rPh sb="2" eb="3">
      <t>タ</t>
    </rPh>
    <phoneticPr fontId="1"/>
  </si>
  <si>
    <t>）</t>
    <phoneticPr fontId="1"/>
  </si>
  <si>
    <t>&lt;3枚目&gt;受診者用案内図</t>
    <rPh sb="8" eb="9">
      <t>ヨウ</t>
    </rPh>
    <rPh sb="9" eb="12">
      <t>アンナイズ</t>
    </rPh>
    <phoneticPr fontId="1"/>
  </si>
  <si>
    <t>　日</t>
  </si>
  <si>
    <t>　時</t>
  </si>
  <si>
    <t>　分</t>
  </si>
  <si>
    <t>　 頭頸部癌（</t>
    <rPh sb="2" eb="5">
      <t>トウケイブ</t>
    </rPh>
    <rPh sb="5" eb="6">
      <t>ガン</t>
    </rPh>
    <phoneticPr fontId="1"/>
  </si>
  <si>
    <t>　 脳腫瘍</t>
    <rPh sb="2" eb="5">
      <t>ノウシュヨウ</t>
    </rPh>
    <phoneticPr fontId="1"/>
  </si>
  <si>
    <t>　 肺癌</t>
    <rPh sb="2" eb="4">
      <t>ハイガン</t>
    </rPh>
    <phoneticPr fontId="1"/>
  </si>
  <si>
    <t>　 その他（</t>
    <rPh sb="4" eb="5">
      <t>タ</t>
    </rPh>
    <phoneticPr fontId="1"/>
  </si>
  <si>
    <t>　頭頂部～大腿基部</t>
    <rPh sb="1" eb="4">
      <t>トウチョウブ</t>
    </rPh>
    <rPh sb="5" eb="7">
      <t>ダイタイ</t>
    </rPh>
    <rPh sb="7" eb="9">
      <t>キブ</t>
    </rPh>
    <phoneticPr fontId="1"/>
  </si>
  <si>
    <t>大腸癌</t>
    <rPh sb="0" eb="3">
      <t>ダイチョウガン</t>
    </rPh>
    <phoneticPr fontId="1"/>
  </si>
  <si>
    <t>：</t>
    <phoneticPr fontId="1"/>
  </si>
  <si>
    <t>　 病期診断</t>
    <rPh sb="2" eb="4">
      <t>ビョウキ</t>
    </rPh>
    <rPh sb="4" eb="6">
      <t>シンダン</t>
    </rPh>
    <phoneticPr fontId="1"/>
  </si>
  <si>
    <r>
      <rPr>
        <b/>
        <sz val="16"/>
        <color theme="1"/>
        <rFont val="HG丸ｺﾞｼｯｸM-PRO"/>
        <family val="3"/>
        <charset val="128"/>
        <scheme val="minor"/>
      </rPr>
      <t>依頼検査種</t>
    </r>
    <r>
      <rPr>
        <b/>
        <sz val="14"/>
        <color theme="1"/>
        <rFont val="HG丸ｺﾞｼｯｸM-PRO"/>
        <family val="3"/>
        <charset val="128"/>
        <scheme val="minor"/>
      </rPr>
      <t xml:space="preserve">
</t>
    </r>
    <r>
      <rPr>
        <b/>
        <sz val="16"/>
        <color theme="1"/>
        <rFont val="HG丸ｺﾞｼｯｸM-PRO"/>
        <family val="3"/>
        <charset val="128"/>
        <scheme val="minor"/>
      </rPr>
      <t>および</t>
    </r>
    <r>
      <rPr>
        <b/>
        <sz val="14"/>
        <color theme="1"/>
        <rFont val="HG丸ｺﾞｼｯｸM-PRO"/>
        <family val="3"/>
        <charset val="128"/>
        <scheme val="minor"/>
      </rPr>
      <t xml:space="preserve">
</t>
    </r>
    <r>
      <rPr>
        <b/>
        <sz val="16"/>
        <color theme="1"/>
        <rFont val="HG丸ｺﾞｼｯｸM-PRO"/>
        <family val="3"/>
        <charset val="128"/>
        <scheme val="minor"/>
      </rPr>
      <t>検査部位</t>
    </r>
    <r>
      <rPr>
        <sz val="14"/>
        <color theme="1"/>
        <rFont val="HG丸ｺﾞｼｯｸM-PRO"/>
        <family val="3"/>
        <charset val="128"/>
        <scheme val="minor"/>
      </rPr>
      <t xml:space="preserve">
</t>
    </r>
    <r>
      <rPr>
        <sz val="14"/>
        <color rgb="FFFF0000"/>
        <rFont val="HG丸ｺﾞｼｯｸM-PRO"/>
        <family val="3"/>
        <charset val="128"/>
        <scheme val="minor"/>
      </rPr>
      <t>*それぞれ
1部位のみ</t>
    </r>
    <rPh sb="0" eb="2">
      <t>イライ</t>
    </rPh>
    <rPh sb="2" eb="4">
      <t>ケンサ</t>
    </rPh>
    <rPh sb="4" eb="5">
      <t>シュ</t>
    </rPh>
    <rPh sb="10" eb="12">
      <t>ケンサ</t>
    </rPh>
    <rPh sb="12" eb="14">
      <t>ブイ</t>
    </rPh>
    <rPh sb="22" eb="24">
      <t>ブイ</t>
    </rPh>
    <phoneticPr fontId="1"/>
  </si>
  <si>
    <r>
      <t>　　</t>
    </r>
    <r>
      <rPr>
        <sz val="16"/>
        <color theme="0" tint="-0.249977111117893"/>
        <rFont val="HG丸ｺﾞｼｯｸM-PRO"/>
        <family val="3"/>
        <charset val="128"/>
        <scheme val="minor"/>
      </rPr>
      <t>あ　り（結果：</t>
    </r>
    <rPh sb="6" eb="8">
      <t>ケッカ</t>
    </rPh>
    <phoneticPr fontId="1"/>
  </si>
  <si>
    <r>
      <t>　　</t>
    </r>
    <r>
      <rPr>
        <sz val="16"/>
        <color theme="0" tint="-0.249977111117893"/>
        <rFont val="HG丸ｺﾞｼｯｸM-PRO"/>
        <family val="3"/>
        <charset val="128"/>
        <scheme val="minor"/>
      </rPr>
      <t>未施行（理由：</t>
    </r>
    <rPh sb="2" eb="3">
      <t>ミ</t>
    </rPh>
    <rPh sb="3" eb="5">
      <t>シコウ</t>
    </rPh>
    <rPh sb="6" eb="8">
      <t>リユウ</t>
    </rPh>
    <phoneticPr fontId="1"/>
  </si>
  <si>
    <r>
      <t xml:space="preserve">　 </t>
    </r>
    <r>
      <rPr>
        <sz val="15"/>
        <color theme="0" tint="-0.249977111117893"/>
        <rFont val="HG丸ｺﾞｼｯｸM-PRO"/>
        <family val="3"/>
        <charset val="128"/>
        <scheme val="minor"/>
      </rPr>
      <t>ペ-スメ-カ-</t>
    </r>
    <phoneticPr fontId="1"/>
  </si>
  <si>
    <r>
      <t xml:space="preserve">　 </t>
    </r>
    <r>
      <rPr>
        <sz val="16"/>
        <color theme="0" tint="-0.249977111117893"/>
        <rFont val="HG丸ｺﾞｼｯｸM-PRO"/>
        <family val="3"/>
        <charset val="128"/>
        <scheme val="minor"/>
      </rPr>
      <t>妊娠(現在)</t>
    </r>
    <rPh sb="2" eb="4">
      <t>ニンシン</t>
    </rPh>
    <rPh sb="5" eb="7">
      <t>ゲンザイ</t>
    </rPh>
    <phoneticPr fontId="1"/>
  </si>
  <si>
    <r>
      <t xml:space="preserve">　 </t>
    </r>
    <r>
      <rPr>
        <sz val="16"/>
        <color theme="0" tint="-0.249977111117893"/>
        <rFont val="HG丸ｺﾞｼｯｸM-PRO"/>
        <family val="3"/>
        <charset val="128"/>
        <scheme val="minor"/>
      </rPr>
      <t>閉所恐怖症</t>
    </r>
    <rPh sb="2" eb="7">
      <t>ヘイショキョウフショウ</t>
    </rPh>
    <phoneticPr fontId="1"/>
  </si>
  <si>
    <r>
      <t xml:space="preserve">　 </t>
    </r>
    <r>
      <rPr>
        <sz val="16"/>
        <color theme="0" tint="-0.249977111117893"/>
        <rFont val="HG丸ｺﾞｼｯｸM-PRO"/>
        <family val="3"/>
        <charset val="128"/>
        <scheme val="minor"/>
      </rPr>
      <t>30分静止不可</t>
    </r>
    <rPh sb="4" eb="5">
      <t>プン</t>
    </rPh>
    <rPh sb="5" eb="7">
      <t>セイシ</t>
    </rPh>
    <rPh sb="7" eb="9">
      <t>フカ</t>
    </rPh>
    <phoneticPr fontId="1"/>
  </si>
  <si>
    <r>
      <t>　</t>
    </r>
    <r>
      <rPr>
        <sz val="16"/>
        <color theme="0" tint="-0.249977111117893"/>
        <rFont val="HG丸ｺﾞｼｯｸM-PRO"/>
        <family val="3"/>
        <charset val="128"/>
        <scheme val="minor"/>
      </rPr>
      <t>喘息</t>
    </r>
    <rPh sb="1" eb="3">
      <t>ゼンソク</t>
    </rPh>
    <phoneticPr fontId="1"/>
  </si>
  <si>
    <r>
      <rPr>
        <sz val="13"/>
        <color theme="0" tint="-0.249977111117893"/>
        <rFont val="HG丸ｺﾞｼｯｸM-PRO"/>
        <family val="3"/>
        <charset val="128"/>
        <scheme val="minor"/>
      </rPr>
      <t>　</t>
    </r>
    <r>
      <rPr>
        <sz val="16"/>
        <color theme="0" tint="-0.249977111117893"/>
        <rFont val="HG丸ｺﾞｼｯｸM-PRO"/>
        <family val="3"/>
        <charset val="128"/>
        <scheme val="minor"/>
      </rPr>
      <t>アレルギー</t>
    </r>
    <r>
      <rPr>
        <sz val="14"/>
        <color theme="0" tint="-0.249977111117893"/>
        <rFont val="HG丸ｺﾞｼｯｸM-PRO"/>
        <family val="3"/>
        <charset val="128"/>
        <scheme val="minor"/>
      </rPr>
      <t>（</t>
    </r>
    <phoneticPr fontId="1"/>
  </si>
  <si>
    <r>
      <t xml:space="preserve">　 </t>
    </r>
    <r>
      <rPr>
        <sz val="18"/>
        <color theme="0" tint="-0.249977111117893"/>
        <rFont val="HG丸ｺﾞｼｯｸM-PRO"/>
        <family val="3"/>
        <charset val="128"/>
        <scheme val="minor"/>
      </rPr>
      <t>人工肛門</t>
    </r>
    <phoneticPr fontId="1"/>
  </si>
  <si>
    <r>
      <t xml:space="preserve">　 </t>
    </r>
    <r>
      <rPr>
        <sz val="16"/>
        <color theme="0" tint="-0.249977111117893"/>
        <rFont val="HG丸ｺﾞｼｯｸM-PRO"/>
        <family val="3"/>
        <charset val="128"/>
        <scheme val="minor"/>
      </rPr>
      <t>ドレーン</t>
    </r>
    <phoneticPr fontId="1"/>
  </si>
  <si>
    <r>
      <t xml:space="preserve">　 </t>
    </r>
    <r>
      <rPr>
        <sz val="16"/>
        <color theme="0" tint="-0.249977111117893"/>
        <rFont val="HG丸ｺﾞｼｯｸM-PRO"/>
        <family val="3"/>
        <charset val="128"/>
        <scheme val="minor"/>
      </rPr>
      <t>経口摂取不可</t>
    </r>
    <phoneticPr fontId="1"/>
  </si>
  <si>
    <r>
      <t>　</t>
    </r>
    <r>
      <rPr>
        <sz val="16"/>
        <color theme="0" tint="-0.249977111117893"/>
        <rFont val="HG丸ｺﾞｼｯｸM-PRO"/>
        <family val="3"/>
        <charset val="128"/>
        <scheme val="minor"/>
      </rPr>
      <t>気管切開</t>
    </r>
    <rPh sb="1" eb="5">
      <t>キカンセッカイ</t>
    </rPh>
    <phoneticPr fontId="1"/>
  </si>
  <si>
    <r>
      <t xml:space="preserve">　 </t>
    </r>
    <r>
      <rPr>
        <sz val="16"/>
        <color theme="0" tint="-0.249977111117893"/>
        <rFont val="HG丸ｺﾞｼｯｸM-PRO"/>
        <family val="3"/>
        <charset val="128"/>
        <scheme val="minor"/>
      </rPr>
      <t>感 染 症（</t>
    </r>
    <rPh sb="2" eb="3">
      <t>カン</t>
    </rPh>
    <rPh sb="4" eb="5">
      <t>ソメ</t>
    </rPh>
    <rPh sb="6" eb="7">
      <t>ショウ</t>
    </rPh>
    <phoneticPr fontId="1"/>
  </si>
  <si>
    <r>
      <rPr>
        <sz val="14"/>
        <color theme="0" tint="-0.249977111117893"/>
        <rFont val="HG丸ｺﾞｼｯｸM-PRO"/>
        <family val="3"/>
        <charset val="128"/>
        <scheme val="minor"/>
      </rPr>
      <t>　</t>
    </r>
    <r>
      <rPr>
        <sz val="16"/>
        <color theme="0" tint="-0.249977111117893"/>
        <rFont val="HG丸ｺﾞｼｯｸM-PRO"/>
        <family val="3"/>
        <charset val="128"/>
        <scheme val="minor"/>
      </rPr>
      <t>人工透析</t>
    </r>
    <rPh sb="1" eb="5">
      <t>ジンコウトウセキ</t>
    </rPh>
    <phoneticPr fontId="1"/>
  </si>
  <si>
    <r>
      <t xml:space="preserve">　 </t>
    </r>
    <r>
      <rPr>
        <sz val="16"/>
        <color theme="0" tint="-0.249977111117893"/>
        <rFont val="HG丸ｺﾞｼｯｸM-PRO"/>
        <family val="3"/>
        <charset val="128"/>
        <scheme val="minor"/>
      </rPr>
      <t>糖尿病（</t>
    </r>
    <r>
      <rPr>
        <sz val="12"/>
        <color theme="0" tint="-0.249977111117893"/>
        <rFont val="HG丸ｺﾞｼｯｸM-PRO"/>
        <family val="3"/>
        <charset val="128"/>
        <scheme val="minor"/>
      </rPr>
      <t>空腹時血糖</t>
    </r>
    <rPh sb="2" eb="3">
      <t>トウ</t>
    </rPh>
    <rPh sb="3" eb="4">
      <t>ニョウ</t>
    </rPh>
    <rPh sb="4" eb="5">
      <t>ビョウ</t>
    </rPh>
    <rPh sb="6" eb="11">
      <t>クウフクジケットウ</t>
    </rPh>
    <phoneticPr fontId="1"/>
  </si>
  <si>
    <r>
      <t>mg/dl）</t>
    </r>
    <r>
      <rPr>
        <sz val="11"/>
        <color theme="0" tint="-0.249977111117893"/>
        <rFont val="HG丸ｺﾞｼｯｸM-PRO"/>
        <family val="3"/>
        <charset val="128"/>
        <scheme val="minor"/>
      </rPr>
      <t>*200mg/dlを超える場合はご相談ください</t>
    </r>
    <rPh sb="16" eb="17">
      <t>コ</t>
    </rPh>
    <rPh sb="19" eb="21">
      <t>バアイ</t>
    </rPh>
    <rPh sb="23" eb="25">
      <t>ソウダン</t>
    </rPh>
    <phoneticPr fontId="1"/>
  </si>
  <si>
    <t>http://www.saitama-cc.or.jp/</t>
    <phoneticPr fontId="1"/>
  </si>
  <si>
    <t>QRコードを読み取ってください</t>
    <rPh sb="6" eb="7">
      <t>ヨ</t>
    </rPh>
    <rPh sb="8" eb="9">
      <t>ト</t>
    </rPh>
    <phoneticPr fontId="1"/>
  </si>
  <si>
    <t>WEBアクセス案内は、こちらの</t>
    <rPh sb="7" eb="9">
      <t>アンナイ</t>
    </rPh>
    <phoneticPr fontId="1"/>
  </si>
  <si>
    <t>S2501EXPM-1</t>
    <phoneticPr fontId="1"/>
  </si>
  <si>
    <t>2025年</t>
  </si>
  <si>
    <t>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</si>
</sst>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m/d;@"/>
    <numFmt numFmtId="178" formatCode="0_ "/>
  </numFmts>
  <fonts count="85">
    <font>
      <sz val="11"/>
      <color theme="1"/>
      <name val="HG丸ｺﾞｼｯｸM-PRO"/>
      <family val="2"/>
      <charset val="128"/>
      <scheme val="minor"/>
    </font>
    <font>
      <sz val="6"/>
      <name val="HG丸ｺﾞｼｯｸM-PRO"/>
      <family val="2"/>
      <charset val="128"/>
      <scheme val="minor"/>
    </font>
    <font>
      <sz val="10"/>
      <color theme="1"/>
      <name val="HG丸ｺﾞｼｯｸM-PRO"/>
      <family val="2"/>
      <charset val="128"/>
      <scheme val="minor"/>
    </font>
    <font>
      <sz val="10"/>
      <color theme="1"/>
      <name val="AR P丸ゴシック体M"/>
      <family val="3"/>
      <charset val="128"/>
    </font>
    <font>
      <sz val="12"/>
      <color theme="1"/>
      <name val="HG丸ｺﾞｼｯｸM-PRO"/>
      <family val="2"/>
      <charset val="128"/>
      <scheme val="minor"/>
    </font>
    <font>
      <b/>
      <sz val="12"/>
      <color theme="1"/>
      <name val="HG丸ｺﾞｼｯｸM-PRO"/>
      <family val="3"/>
      <charset val="128"/>
      <scheme val="minor"/>
    </font>
    <font>
      <b/>
      <sz val="11"/>
      <color theme="1"/>
      <name val="HG丸ｺﾞｼｯｸM-PRO"/>
      <family val="3"/>
      <charset val="128"/>
      <scheme val="minor"/>
    </font>
    <font>
      <sz val="10"/>
      <color theme="1"/>
      <name val="HG丸ｺﾞｼｯｸM-PRO"/>
      <family val="3"/>
      <charset val="128"/>
      <scheme val="minor"/>
    </font>
    <font>
      <sz val="11"/>
      <color theme="1"/>
      <name val="HG丸ｺﾞｼｯｸM-PRO"/>
      <family val="3"/>
      <charset val="128"/>
      <scheme val="minor"/>
    </font>
    <font>
      <b/>
      <sz val="10"/>
      <color theme="1"/>
      <name val="HG丸ｺﾞｼｯｸM-PRO"/>
      <family val="3"/>
      <charset val="128"/>
      <scheme val="minor"/>
    </font>
    <font>
      <sz val="18"/>
      <color theme="1"/>
      <name val="HG丸ｺﾞｼｯｸM-PRO"/>
      <family val="3"/>
      <charset val="128"/>
      <scheme val="minor"/>
    </font>
    <font>
      <sz val="24"/>
      <color theme="1"/>
      <name val="HG丸ｺﾞｼｯｸM-PRO"/>
      <family val="2"/>
      <charset val="128"/>
      <scheme val="minor"/>
    </font>
    <font>
      <b/>
      <sz val="18"/>
      <color theme="1"/>
      <name val="HG丸ｺﾞｼｯｸM-PRO"/>
      <family val="3"/>
      <charset val="128"/>
      <scheme val="minor"/>
    </font>
    <font>
      <sz val="24"/>
      <color theme="1"/>
      <name val="HG丸ｺﾞｼｯｸM-PRO"/>
      <family val="3"/>
      <charset val="128"/>
      <scheme val="minor"/>
    </font>
    <font>
      <b/>
      <sz val="14"/>
      <color theme="1"/>
      <name val="HG丸ｺﾞｼｯｸM-PRO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  <scheme val="minor"/>
    </font>
    <font>
      <sz val="12"/>
      <color theme="1"/>
      <name val="HG丸ｺﾞｼｯｸM-PRO"/>
      <family val="3"/>
      <charset val="128"/>
      <scheme val="minor"/>
    </font>
    <font>
      <b/>
      <sz val="28"/>
      <color theme="1"/>
      <name val="HG丸ｺﾞｼｯｸM-PRO"/>
      <family val="3"/>
      <charset val="128"/>
      <scheme val="minor"/>
    </font>
    <font>
      <sz val="14"/>
      <color theme="1"/>
      <name val="HG丸ｺﾞｼｯｸM-PRO"/>
      <family val="2"/>
      <charset val="128"/>
      <scheme val="minor"/>
    </font>
    <font>
      <b/>
      <sz val="14"/>
      <color theme="0"/>
      <name val="HG丸ｺﾞｼｯｸM-PRO"/>
      <family val="3"/>
      <charset val="128"/>
      <scheme val="minor"/>
    </font>
    <font>
      <sz val="11"/>
      <color theme="0"/>
      <name val="HG丸ｺﾞｼｯｸM-PRO"/>
      <family val="3"/>
      <charset val="128"/>
      <scheme val="minor"/>
    </font>
    <font>
      <sz val="14"/>
      <color theme="1"/>
      <name val="HG丸ｺﾞｼｯｸM-PRO"/>
      <family val="3"/>
      <charset val="128"/>
      <scheme val="minor"/>
    </font>
    <font>
      <sz val="16"/>
      <color theme="1"/>
      <name val="HG丸ｺﾞｼｯｸM-PRO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3"/>
      <color theme="1"/>
      <name val="HG丸ｺﾞｼｯｸM-PRO"/>
      <family val="2"/>
      <charset val="128"/>
      <scheme val="minor"/>
    </font>
    <font>
      <sz val="13"/>
      <color theme="1"/>
      <name val="HG丸ｺﾞｼｯｸM-PRO"/>
      <family val="3"/>
      <charset val="128"/>
      <scheme val="minor"/>
    </font>
    <font>
      <sz val="16"/>
      <color theme="1"/>
      <name val="HG丸ｺﾞｼｯｸM-PRO"/>
      <family val="3"/>
      <charset val="128"/>
    </font>
    <font>
      <b/>
      <sz val="2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0" tint="-0.34998626667073579"/>
      <name val="HG丸ｺﾞｼｯｸM-PRO"/>
      <family val="2"/>
      <charset val="128"/>
      <scheme val="minor"/>
    </font>
    <font>
      <sz val="14"/>
      <color theme="0" tint="-0.499984740745262"/>
      <name val="HG丸ｺﾞｼｯｸM-PRO"/>
      <family val="3"/>
      <charset val="128"/>
      <scheme val="minor"/>
    </font>
    <font>
      <sz val="12"/>
      <color theme="0" tint="-0.499984740745262"/>
      <name val="HG丸ｺﾞｼｯｸM-PRO"/>
      <family val="3"/>
      <charset val="128"/>
      <scheme val="minor"/>
    </font>
    <font>
      <sz val="13"/>
      <color theme="0" tint="-0.499984740745262"/>
      <name val="HG丸ｺﾞｼｯｸM-PRO"/>
      <family val="3"/>
      <charset val="128"/>
      <scheme val="minor"/>
    </font>
    <font>
      <b/>
      <u/>
      <sz val="20"/>
      <color theme="1"/>
      <name val="HG丸ｺﾞｼｯｸM-PRO"/>
      <family val="3"/>
      <charset val="128"/>
      <scheme val="minor"/>
    </font>
    <font>
      <sz val="16"/>
      <color theme="1"/>
      <name val="HG丸ｺﾞｼｯｸM-PRO"/>
      <family val="3"/>
      <charset val="128"/>
      <scheme val="minor"/>
    </font>
    <font>
      <b/>
      <u/>
      <sz val="16"/>
      <color theme="1"/>
      <name val="HG丸ｺﾞｼｯｸM-PRO"/>
      <family val="3"/>
      <charset val="128"/>
      <scheme val="minor"/>
    </font>
    <font>
      <u/>
      <sz val="16"/>
      <color theme="1"/>
      <name val="HG丸ｺﾞｼｯｸM-PRO"/>
      <family val="3"/>
      <charset val="128"/>
      <scheme val="minor"/>
    </font>
    <font>
      <u/>
      <sz val="14"/>
      <color theme="1"/>
      <name val="HG丸ｺﾞｼｯｸM-PRO"/>
      <family val="3"/>
      <charset val="128"/>
      <scheme val="minor"/>
    </font>
    <font>
      <b/>
      <sz val="20"/>
      <color theme="1"/>
      <name val="HG丸ｺﾞｼｯｸM-PRO"/>
      <family val="3"/>
      <charset val="128"/>
      <scheme val="minor"/>
    </font>
    <font>
      <b/>
      <sz val="24"/>
      <color theme="0"/>
      <name val="HG丸ｺﾞｼｯｸM-PRO"/>
      <family val="3"/>
      <charset val="128"/>
      <scheme val="minor"/>
    </font>
    <font>
      <b/>
      <sz val="18"/>
      <color theme="0"/>
      <name val="HG丸ｺﾞｼｯｸM-PRO"/>
      <family val="3"/>
      <charset val="128"/>
      <scheme val="minor"/>
    </font>
    <font>
      <sz val="16"/>
      <color theme="0"/>
      <name val="HG丸ｺﾞｼｯｸM-PRO"/>
      <family val="3"/>
      <charset val="128"/>
      <scheme val="minor"/>
    </font>
    <font>
      <sz val="10"/>
      <color rgb="FFFF0000"/>
      <name val="HG丸ｺﾞｼｯｸM-PRO"/>
      <family val="2"/>
      <charset val="128"/>
      <scheme val="minor"/>
    </font>
    <font>
      <b/>
      <sz val="17"/>
      <color theme="1"/>
      <name val="HG丸ｺﾞｼｯｸM-PRO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6"/>
      <color theme="0" tint="-0.34998626667073579"/>
      <name val="HG丸ｺﾞｼｯｸM-PRO"/>
      <family val="3"/>
      <charset val="128"/>
      <scheme val="minor"/>
    </font>
    <font>
      <b/>
      <sz val="22"/>
      <color theme="1"/>
      <name val="ＭＳ ゴシック"/>
      <family val="3"/>
      <charset val="128"/>
    </font>
    <font>
      <sz val="18"/>
      <color theme="1"/>
      <name val="HG丸ｺﾞｼｯｸM-PRO"/>
      <family val="2"/>
      <charset val="128"/>
      <scheme val="minor"/>
    </font>
    <font>
      <sz val="16"/>
      <color rgb="FF0070C0"/>
      <name val="HG丸ｺﾞｼｯｸM-PRO"/>
      <family val="3"/>
      <charset val="128"/>
      <scheme val="minor"/>
    </font>
    <font>
      <sz val="16"/>
      <color theme="0" tint="-0.34998626667073579"/>
      <name val="ＭＳ Ｐゴシック"/>
      <family val="3"/>
      <charset val="128"/>
    </font>
    <font>
      <sz val="16"/>
      <color rgb="FF0070C0"/>
      <name val="HG丸ｺﾞｼｯｸM-PRO"/>
      <family val="2"/>
      <charset val="128"/>
      <scheme val="minor"/>
    </font>
    <font>
      <b/>
      <sz val="16"/>
      <color theme="0"/>
      <name val="HG丸ｺﾞｼｯｸM-PRO"/>
      <family val="3"/>
      <charset val="128"/>
      <scheme val="minor"/>
    </font>
    <font>
      <u/>
      <sz val="11"/>
      <color theme="10"/>
      <name val="HG丸ｺﾞｼｯｸM-PRO"/>
      <family val="3"/>
      <charset val="128"/>
    </font>
    <font>
      <u/>
      <sz val="14"/>
      <color theme="1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22"/>
      <color theme="1"/>
      <name val="HG丸ｺﾞｼｯｸM-PRO"/>
      <family val="3"/>
      <charset val="128"/>
      <scheme val="minor"/>
    </font>
    <font>
      <sz val="18"/>
      <color theme="0"/>
      <name val="HG丸ｺﾞｼｯｸM-PRO"/>
      <family val="3"/>
      <charset val="128"/>
      <scheme val="minor"/>
    </font>
    <font>
      <sz val="16"/>
      <name val="ＭＳ Ｐゴシック"/>
      <family val="3"/>
      <charset val="128"/>
    </font>
    <font>
      <sz val="20"/>
      <color rgb="FFFF0000"/>
      <name val="HG丸ｺﾞｼｯｸM-PRO"/>
      <family val="2"/>
      <charset val="128"/>
      <scheme val="minor"/>
    </font>
    <font>
      <b/>
      <sz val="20"/>
      <color rgb="FF0070C0"/>
      <name val="HG丸ｺﾞｼｯｸM-PRO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20"/>
      <color theme="1"/>
      <name val="HG丸ｺﾞｼｯｸM-PRO"/>
      <family val="2"/>
      <charset val="128"/>
      <scheme val="minor"/>
    </font>
    <font>
      <sz val="16"/>
      <color theme="0" tint="-0.34998626667073579"/>
      <name val="HG丸ｺﾞｼｯｸM-PRO"/>
      <family val="2"/>
      <charset val="128"/>
      <scheme val="minor"/>
    </font>
    <font>
      <sz val="14"/>
      <color theme="0" tint="-0.34998626667073579"/>
      <name val="HG丸ｺﾞｼｯｸM-PRO"/>
      <family val="3"/>
      <charset val="128"/>
      <scheme val="minor"/>
    </font>
    <font>
      <sz val="12"/>
      <color theme="0" tint="-0.34998626667073579"/>
      <name val="HG丸ｺﾞｼｯｸM-PRO"/>
      <family val="3"/>
      <charset val="128"/>
      <scheme val="minor"/>
    </font>
    <font>
      <sz val="18"/>
      <color theme="0" tint="-0.34998626667073579"/>
      <name val="HG丸ｺﾞｼｯｸM-PRO"/>
      <family val="3"/>
      <charset val="128"/>
      <scheme val="minor"/>
    </font>
    <font>
      <sz val="22"/>
      <color theme="1"/>
      <name val="ＭＳ Ｐゴシック"/>
      <family val="3"/>
      <charset val="128"/>
    </font>
    <font>
      <b/>
      <sz val="22"/>
      <color rgb="FF0070C0"/>
      <name val="HG丸ｺﾞｼｯｸM-PRO"/>
      <family val="3"/>
      <charset val="128"/>
      <scheme val="minor"/>
    </font>
    <font>
      <sz val="14"/>
      <color rgb="FFFF0000"/>
      <name val="HG丸ｺﾞｼｯｸM-PRO"/>
      <family val="3"/>
      <charset val="128"/>
      <scheme val="minor"/>
    </font>
    <font>
      <sz val="16"/>
      <color theme="0" tint="-0.249977111117893"/>
      <name val="HG丸ｺﾞｼｯｸM-PRO"/>
      <family val="3"/>
      <charset val="128"/>
      <scheme val="minor"/>
    </font>
    <font>
      <sz val="14"/>
      <color theme="0" tint="-0.249977111117893"/>
      <name val="HG丸ｺﾞｼｯｸM-PRO"/>
      <family val="2"/>
      <charset val="128"/>
      <scheme val="minor"/>
    </font>
    <font>
      <sz val="16"/>
      <color theme="0" tint="-0.249977111117893"/>
      <name val="ＭＳ Ｐゴシック"/>
      <family val="3"/>
      <charset val="128"/>
    </font>
    <font>
      <sz val="14"/>
      <color theme="0" tint="-0.249977111117893"/>
      <name val="HG丸ｺﾞｼｯｸM-PRO"/>
      <family val="3"/>
      <charset val="128"/>
      <scheme val="minor"/>
    </font>
    <font>
      <sz val="18"/>
      <color theme="0" tint="-0.249977111117893"/>
      <name val="HG丸ｺﾞｼｯｸM-PRO"/>
      <family val="3"/>
      <charset val="128"/>
      <scheme val="minor"/>
    </font>
    <font>
      <sz val="16"/>
      <color theme="0" tint="-0.249977111117893"/>
      <name val="HG丸ｺﾞｼｯｸM-PRO"/>
      <family val="2"/>
      <charset val="128"/>
      <scheme val="minor"/>
    </font>
    <font>
      <sz val="16"/>
      <color theme="0" tint="-0.249977111117893"/>
      <name val="HG丸ｺﾞｼｯｸM-PRO"/>
      <family val="3"/>
      <charset val="128"/>
    </font>
    <font>
      <sz val="13"/>
      <color theme="0" tint="-0.249977111117893"/>
      <name val="HG丸ｺﾞｼｯｸM-PRO"/>
      <family val="3"/>
      <charset val="128"/>
      <scheme val="minor"/>
    </font>
    <font>
      <sz val="15"/>
      <color theme="0" tint="-0.249977111117893"/>
      <name val="HG丸ｺﾞｼｯｸM-PRO"/>
      <family val="3"/>
      <charset val="128"/>
      <scheme val="minor"/>
    </font>
    <font>
      <sz val="14"/>
      <color theme="0" tint="-0.249977111117893"/>
      <name val="HG丸ｺﾞｼｯｸM-PRO"/>
      <family val="3"/>
      <charset val="128"/>
    </font>
    <font>
      <sz val="14"/>
      <color theme="0" tint="-0.249977111117893"/>
      <name val="ＭＳ Ｐゴシック"/>
      <family val="3"/>
      <charset val="128"/>
    </font>
    <font>
      <sz val="12"/>
      <color theme="0" tint="-0.249977111117893"/>
      <name val="HG丸ｺﾞｼｯｸM-PRO"/>
      <family val="3"/>
      <charset val="128"/>
      <scheme val="minor"/>
    </font>
    <font>
      <sz val="11"/>
      <color theme="0" tint="-0.249977111117893"/>
      <name val="HG丸ｺﾞｼｯｸM-PRO"/>
      <family val="3"/>
      <charset val="128"/>
      <scheme val="minor"/>
    </font>
    <font>
      <sz val="18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07">
    <border>
      <left/>
      <right/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ck">
        <color theme="6" tint="-0.499984740745262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ashed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dashed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ashed">
        <color theme="0" tint="-0.499984740745262"/>
      </left>
      <right/>
      <top/>
      <bottom/>
      <diagonal/>
    </border>
    <border>
      <left style="dashed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dashed">
        <color theme="0" tint="-0.34998626667073579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 style="dashed">
        <color theme="0" tint="-0.499984740745262"/>
      </bottom>
      <diagonal/>
    </border>
    <border>
      <left/>
      <right/>
      <top/>
      <bottom style="dashed">
        <color theme="0" tint="-0.499984740745262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medium">
        <color theme="0" tint="-0.499984740745262"/>
      </bottom>
      <diagonal/>
    </border>
    <border>
      <left/>
      <right/>
      <top style="dashed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dashed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ashed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dashed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dashed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dashed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0" tint="-0.499984740745262"/>
      </left>
      <right/>
      <top style="thick">
        <color theme="0" tint="-0.499984740745262"/>
      </top>
      <bottom/>
      <diagonal/>
    </border>
    <border>
      <left/>
      <right style="medium">
        <color theme="0" tint="-0.499984740745262"/>
      </right>
      <top style="thick">
        <color theme="0" tint="-0.499984740745262"/>
      </top>
      <bottom/>
      <diagonal/>
    </border>
    <border>
      <left style="medium">
        <color theme="0" tint="-0.499984740745262"/>
      </left>
      <right/>
      <top/>
      <bottom style="thick">
        <color theme="0" tint="-0.499984740745262"/>
      </bottom>
      <diagonal/>
    </border>
    <border>
      <left/>
      <right style="medium">
        <color theme="0" tint="-0.499984740745262"/>
      </right>
      <top/>
      <bottom style="thick">
        <color theme="0" tint="-0.49998474074526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 style="hair">
        <color indexed="64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 style="thin">
        <color auto="1"/>
      </right>
      <top style="double">
        <color auto="1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 style="thin">
        <color theme="0" tint="-0.499984740745262"/>
      </left>
      <right/>
      <top/>
      <bottom style="thick">
        <color theme="0" tint="-0.499984740745262"/>
      </bottom>
      <diagonal/>
    </border>
    <border>
      <left style="dotted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ashed">
        <color theme="0" tint="-0.499984740745262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/>
      <top style="double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auto="1"/>
      </bottom>
      <diagonal/>
    </border>
    <border>
      <left/>
      <right style="dashed">
        <color theme="0" tint="-0.499984740745262"/>
      </right>
      <top style="thin">
        <color theme="0" tint="-0.499984740745262"/>
      </top>
      <bottom/>
      <diagonal/>
    </border>
    <border>
      <left/>
      <right style="dashed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dashed">
        <color theme="0" tint="-0.34998626667073579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dashed">
        <color theme="0" tint="-0.34998626667073579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ashed">
        <color theme="0" tint="-0.499984740745262"/>
      </bottom>
      <diagonal/>
    </border>
    <border>
      <left/>
      <right style="medium">
        <color theme="0" tint="-0.499984740745262"/>
      </right>
      <top style="dashed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</borders>
  <cellStyleXfs count="2"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</cellStyleXfs>
  <cellXfs count="359">
    <xf numFmtId="0" fontId="0" fillId="0" borderId="0" xfId="0">
      <alignment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17" fillId="0" borderId="10" xfId="0" applyFont="1" applyBorder="1">
      <alignment vertical="center"/>
    </xf>
    <xf numFmtId="0" fontId="17" fillId="0" borderId="24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0" fillId="0" borderId="17" xfId="0" applyBorder="1" applyAlignment="1">
      <alignment wrapText="1"/>
    </xf>
    <xf numFmtId="0" fontId="19" fillId="0" borderId="41" xfId="0" applyFont="1" applyBorder="1">
      <alignment vertical="center"/>
    </xf>
    <xf numFmtId="0" fontId="8" fillId="0" borderId="46" xfId="0" applyFont="1" applyBorder="1" applyAlignment="1">
      <alignment horizontal="center" vertical="center"/>
    </xf>
    <xf numFmtId="0" fontId="2" fillId="0" borderId="4" xfId="0" applyFont="1" applyBorder="1" applyAlignment="1"/>
    <xf numFmtId="0" fontId="14" fillId="0" borderId="17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79" xfId="0" applyFont="1" applyBorder="1" applyAlignment="1">
      <alignment horizontal="center" vertical="center"/>
    </xf>
    <xf numFmtId="177" fontId="22" fillId="0" borderId="24" xfId="0" applyNumberFormat="1" applyFont="1" applyBorder="1" applyAlignment="1" applyProtection="1">
      <alignment horizontal="center" vertical="center"/>
      <protection locked="0"/>
    </xf>
    <xf numFmtId="0" fontId="30" fillId="0" borderId="24" xfId="0" applyFont="1" applyBorder="1">
      <alignment vertical="center"/>
    </xf>
    <xf numFmtId="0" fontId="16" fillId="0" borderId="50" xfId="0" applyFont="1" applyBorder="1">
      <alignment vertical="center"/>
    </xf>
    <xf numFmtId="0" fontId="16" fillId="0" borderId="50" xfId="0" applyFont="1" applyBorder="1" applyAlignment="1">
      <alignment horizontal="right" vertical="center"/>
    </xf>
    <xf numFmtId="0" fontId="0" fillId="0" borderId="4" xfId="0" applyBorder="1" applyAlignment="1"/>
    <xf numFmtId="0" fontId="0" fillId="0" borderId="55" xfId="0" applyBorder="1" applyAlignment="1"/>
    <xf numFmtId="0" fontId="0" fillId="0" borderId="56" xfId="0" applyBorder="1">
      <alignment vertical="center"/>
    </xf>
    <xf numFmtId="0" fontId="0" fillId="0" borderId="5" xfId="0" applyBorder="1" applyAlignment="1"/>
    <xf numFmtId="0" fontId="0" fillId="0" borderId="6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10" xfId="0" applyBorder="1">
      <alignment vertical="center"/>
    </xf>
    <xf numFmtId="0" fontId="22" fillId="0" borderId="62" xfId="0" applyFont="1" applyBorder="1" applyAlignment="1">
      <alignment horizontal="center" vertical="center"/>
    </xf>
    <xf numFmtId="0" fontId="8" fillId="0" borderId="65" xfId="0" applyFont="1" applyBorder="1">
      <alignment vertical="center"/>
    </xf>
    <xf numFmtId="0" fontId="0" fillId="0" borderId="6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35" fillId="0" borderId="15" xfId="0" applyFont="1" applyBorder="1">
      <alignment vertical="center"/>
    </xf>
    <xf numFmtId="0" fontId="35" fillId="0" borderId="18" xfId="0" applyFont="1" applyBorder="1">
      <alignment vertical="center"/>
    </xf>
    <xf numFmtId="0" fontId="16" fillId="0" borderId="24" xfId="0" applyFont="1" applyBorder="1" applyAlignment="1">
      <alignment horizontal="center" vertical="center"/>
    </xf>
    <xf numFmtId="0" fontId="48" fillId="0" borderId="20" xfId="0" applyFont="1" applyBorder="1" applyProtection="1">
      <alignment vertical="center"/>
      <protection locked="0"/>
    </xf>
    <xf numFmtId="0" fontId="49" fillId="0" borderId="16" xfId="0" applyFont="1" applyBorder="1" applyAlignment="1" applyProtection="1">
      <alignment horizontal="center" vertical="center"/>
      <protection locked="0"/>
    </xf>
    <xf numFmtId="0" fontId="35" fillId="0" borderId="17" xfId="0" applyFont="1" applyBorder="1" applyProtection="1">
      <alignment vertical="center"/>
      <protection locked="0"/>
    </xf>
    <xf numFmtId="0" fontId="49" fillId="0" borderId="17" xfId="0" applyFont="1" applyBorder="1" applyAlignment="1" applyProtection="1">
      <alignment horizontal="center" vertical="center"/>
      <protection locked="0"/>
    </xf>
    <xf numFmtId="0" fontId="35" fillId="0" borderId="17" xfId="0" applyFont="1" applyBorder="1">
      <alignment vertical="center"/>
    </xf>
    <xf numFmtId="0" fontId="49" fillId="0" borderId="20" xfId="0" applyFont="1" applyBorder="1" applyAlignment="1" applyProtection="1">
      <alignment horizontal="center" vertical="center"/>
      <protection locked="0"/>
    </xf>
    <xf numFmtId="0" fontId="49" fillId="0" borderId="22" xfId="0" applyFont="1" applyBorder="1" applyAlignment="1" applyProtection="1">
      <alignment horizontal="center" vertical="center"/>
      <protection locked="0"/>
    </xf>
    <xf numFmtId="0" fontId="45" fillId="0" borderId="17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/>
    <xf numFmtId="0" fontId="22" fillId="0" borderId="25" xfId="0" applyFont="1" applyBorder="1" applyAlignment="1">
      <alignment horizontal="left" vertical="center"/>
    </xf>
    <xf numFmtId="0" fontId="23" fillId="0" borderId="25" xfId="0" applyFont="1" applyBorder="1" applyAlignment="1">
      <alignment horizontal="center" vertical="center"/>
    </xf>
    <xf numFmtId="0" fontId="51" fillId="0" borderId="14" xfId="0" applyFont="1" applyBorder="1" applyAlignment="1" applyProtection="1">
      <alignment horizontal="center" vertical="center"/>
      <protection locked="0"/>
    </xf>
    <xf numFmtId="0" fontId="23" fillId="0" borderId="0" xfId="0" applyFont="1" applyProtection="1">
      <alignment vertical="center"/>
      <protection locked="0"/>
    </xf>
    <xf numFmtId="0" fontId="49" fillId="0" borderId="0" xfId="0" applyFont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35" fillId="0" borderId="1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Protection="1">
      <alignment vertical="center"/>
      <protection locked="0"/>
    </xf>
    <xf numFmtId="0" fontId="49" fillId="0" borderId="17" xfId="0" applyFont="1" applyBorder="1" applyAlignment="1" applyProtection="1">
      <alignment horizontal="right" vertical="center"/>
      <protection locked="0"/>
    </xf>
    <xf numFmtId="0" fontId="23" fillId="0" borderId="17" xfId="0" applyFont="1" applyBorder="1" applyAlignment="1">
      <alignment horizontal="center" vertical="center"/>
    </xf>
    <xf numFmtId="0" fontId="49" fillId="0" borderId="30" xfId="0" applyFont="1" applyBorder="1" applyAlignment="1" applyProtection="1">
      <alignment horizontal="center" vertical="center"/>
      <protection locked="0"/>
    </xf>
    <xf numFmtId="0" fontId="35" fillId="0" borderId="29" xfId="0" applyFont="1" applyBorder="1" applyProtection="1">
      <alignment vertical="center"/>
      <protection locked="0"/>
    </xf>
    <xf numFmtId="0" fontId="49" fillId="0" borderId="29" xfId="0" applyFont="1" applyBorder="1" applyAlignment="1" applyProtection="1">
      <alignment horizontal="right" vertical="center"/>
      <protection locked="0"/>
    </xf>
    <xf numFmtId="0" fontId="23" fillId="0" borderId="29" xfId="0" applyFont="1" applyBorder="1" applyProtection="1">
      <alignment vertical="center"/>
      <protection locked="0"/>
    </xf>
    <xf numFmtId="0" fontId="16" fillId="0" borderId="42" xfId="0" applyFont="1" applyBorder="1" applyAlignment="1">
      <alignment horizontal="center" vertical="center"/>
    </xf>
    <xf numFmtId="0" fontId="15" fillId="3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4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2" fillId="6" borderId="0" xfId="0" applyFont="1" applyFill="1" applyProtection="1">
      <alignment vertical="center"/>
      <protection locked="0"/>
    </xf>
    <xf numFmtId="0" fontId="43" fillId="0" borderId="0" xfId="0" applyFont="1" applyProtection="1">
      <alignment vertical="center"/>
      <protection locked="0"/>
    </xf>
    <xf numFmtId="0" fontId="33" fillId="0" borderId="16" xfId="0" applyFont="1" applyBorder="1">
      <alignment vertical="center"/>
    </xf>
    <xf numFmtId="178" fontId="57" fillId="0" borderId="17" xfId="0" applyNumberFormat="1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5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4" fillId="0" borderId="0" xfId="0" applyFont="1">
      <alignment vertical="center"/>
    </xf>
    <xf numFmtId="0" fontId="19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7" fillId="0" borderId="4" xfId="0" applyFont="1" applyBorder="1" applyAlignment="1"/>
    <xf numFmtId="0" fontId="4" fillId="0" borderId="9" xfId="0" applyFont="1" applyBorder="1">
      <alignment vertical="center"/>
    </xf>
    <xf numFmtId="0" fontId="0" fillId="0" borderId="18" xfId="0" applyBorder="1">
      <alignment vertical="center"/>
    </xf>
    <xf numFmtId="0" fontId="8" fillId="0" borderId="25" xfId="0" applyFont="1" applyBorder="1" applyAlignment="1">
      <alignment horizontal="right" vertical="center"/>
    </xf>
    <xf numFmtId="0" fontId="23" fillId="0" borderId="99" xfId="0" applyFont="1" applyBorder="1">
      <alignment vertical="center"/>
    </xf>
    <xf numFmtId="0" fontId="0" fillId="0" borderId="99" xfId="0" applyBorder="1" applyAlignment="1">
      <alignment wrapText="1"/>
    </xf>
    <xf numFmtId="0" fontId="25" fillId="0" borderId="28" xfId="0" applyFont="1" applyBorder="1">
      <alignment vertical="center"/>
    </xf>
    <xf numFmtId="0" fontId="23" fillId="0" borderId="28" xfId="0" applyFont="1" applyBorder="1">
      <alignment vertical="center"/>
    </xf>
    <xf numFmtId="0" fontId="35" fillId="0" borderId="99" xfId="0" applyFont="1" applyBorder="1" applyProtection="1">
      <alignment vertical="center"/>
      <protection locked="0"/>
    </xf>
    <xf numFmtId="0" fontId="23" fillId="0" borderId="100" xfId="0" applyFont="1" applyBorder="1">
      <alignment vertical="center"/>
    </xf>
    <xf numFmtId="0" fontId="17" fillId="0" borderId="0" xfId="0" applyFont="1">
      <alignment vertical="center"/>
    </xf>
    <xf numFmtId="0" fontId="55" fillId="0" borderId="0" xfId="0" applyFont="1">
      <alignment vertical="center"/>
    </xf>
    <xf numFmtId="176" fontId="19" fillId="0" borderId="73" xfId="0" applyNumberFormat="1" applyFont="1" applyBorder="1" applyAlignment="1">
      <alignment horizontal="left" vertical="center"/>
    </xf>
    <xf numFmtId="49" fontId="62" fillId="0" borderId="0" xfId="0" applyNumberFormat="1" applyFont="1">
      <alignment vertical="center"/>
    </xf>
    <xf numFmtId="49" fontId="63" fillId="0" borderId="0" xfId="0" applyNumberFormat="1" applyFont="1">
      <alignment vertical="center"/>
    </xf>
    <xf numFmtId="49" fontId="46" fillId="0" borderId="0" xfId="0" applyNumberFormat="1" applyFont="1">
      <alignment vertical="center"/>
    </xf>
    <xf numFmtId="49" fontId="46" fillId="0" borderId="28" xfId="0" applyNumberFormat="1" applyFont="1" applyBorder="1">
      <alignment vertical="center"/>
    </xf>
    <xf numFmtId="0" fontId="50" fillId="0" borderId="17" xfId="0" applyFont="1" applyBorder="1" applyProtection="1">
      <alignment vertical="center"/>
      <protection locked="0"/>
    </xf>
    <xf numFmtId="0" fontId="46" fillId="0" borderId="24" xfId="0" applyFont="1" applyBorder="1" applyAlignment="1">
      <alignment horizontal="center" vertical="center"/>
    </xf>
    <xf numFmtId="49" fontId="46" fillId="0" borderId="0" xfId="0" applyNumberFormat="1" applyFont="1" applyAlignment="1">
      <alignment horizontal="right" vertical="center"/>
    </xf>
    <xf numFmtId="0" fontId="63" fillId="0" borderId="41" xfId="0" applyFont="1" applyBorder="1" applyAlignment="1">
      <alignment horizontal="right" vertical="center"/>
    </xf>
    <xf numFmtId="0" fontId="46" fillId="0" borderId="41" xfId="0" applyFont="1" applyBorder="1" applyAlignment="1">
      <alignment horizontal="center" vertical="center"/>
    </xf>
    <xf numFmtId="0" fontId="46" fillId="0" borderId="28" xfId="0" applyFont="1" applyBorder="1">
      <alignment vertical="center"/>
    </xf>
    <xf numFmtId="0" fontId="68" fillId="0" borderId="2" xfId="0" applyFont="1" applyBorder="1" applyAlignment="1" applyProtection="1">
      <alignment horizontal="right" vertical="center"/>
      <protection locked="0"/>
    </xf>
    <xf numFmtId="0" fontId="12" fillId="0" borderId="3" xfId="0" applyFont="1" applyBorder="1" applyAlignment="1">
      <alignment horizontal="center" vertical="center"/>
    </xf>
    <xf numFmtId="0" fontId="66" fillId="0" borderId="2" xfId="0" applyFont="1" applyBorder="1" applyAlignment="1">
      <alignment horizontal="right" vertical="center"/>
    </xf>
    <xf numFmtId="0" fontId="10" fillId="0" borderId="51" xfId="0" applyFont="1" applyBorder="1">
      <alignment vertical="center"/>
    </xf>
    <xf numFmtId="0" fontId="39" fillId="0" borderId="50" xfId="0" applyFont="1" applyBorder="1" applyAlignment="1">
      <alignment horizontal="right" vertical="center"/>
    </xf>
    <xf numFmtId="0" fontId="70" fillId="0" borderId="24" xfId="0" applyFont="1" applyBorder="1" applyAlignment="1">
      <alignment horizontal="right" vertical="center"/>
    </xf>
    <xf numFmtId="0" fontId="70" fillId="0" borderId="25" xfId="0" applyFont="1" applyBorder="1">
      <alignment vertical="center"/>
    </xf>
    <xf numFmtId="0" fontId="70" fillId="0" borderId="0" xfId="0" applyFont="1">
      <alignment vertical="center"/>
    </xf>
    <xf numFmtId="0" fontId="71" fillId="0" borderId="0" xfId="0" applyFont="1">
      <alignment vertical="center"/>
    </xf>
    <xf numFmtId="0" fontId="71" fillId="0" borderId="15" xfId="0" applyFont="1" applyBorder="1">
      <alignment vertical="center"/>
    </xf>
    <xf numFmtId="0" fontId="71" fillId="0" borderId="17" xfId="0" applyFont="1" applyBorder="1">
      <alignment vertical="center"/>
    </xf>
    <xf numFmtId="0" fontId="70" fillId="0" borderId="17" xfId="0" applyFont="1" applyBorder="1">
      <alignment vertical="center"/>
    </xf>
    <xf numFmtId="0" fontId="70" fillId="0" borderId="18" xfId="0" applyFont="1" applyBorder="1">
      <alignment vertical="center"/>
    </xf>
    <xf numFmtId="0" fontId="70" fillId="0" borderId="13" xfId="0" applyFont="1" applyBorder="1">
      <alignment vertical="center"/>
    </xf>
    <xf numFmtId="0" fontId="73" fillId="0" borderId="0" xfId="0" applyFont="1">
      <alignment vertical="center"/>
    </xf>
    <xf numFmtId="0" fontId="70" fillId="0" borderId="22" xfId="0" applyFont="1" applyBorder="1">
      <alignment vertical="center"/>
    </xf>
    <xf numFmtId="0" fontId="73" fillId="0" borderId="17" xfId="0" applyFont="1" applyBorder="1" applyAlignment="1">
      <alignment horizontal="center" vertical="center"/>
    </xf>
    <xf numFmtId="0" fontId="73" fillId="0" borderId="18" xfId="0" applyFont="1" applyBorder="1">
      <alignment vertical="center"/>
    </xf>
    <xf numFmtId="0" fontId="75" fillId="0" borderId="97" xfId="0" applyFont="1" applyBorder="1">
      <alignment vertical="center"/>
    </xf>
    <xf numFmtId="0" fontId="74" fillId="0" borderId="0" xfId="0" applyFont="1">
      <alignment vertical="center"/>
    </xf>
    <xf numFmtId="0" fontId="74" fillId="0" borderId="0" xfId="0" applyFont="1" applyAlignment="1">
      <alignment horizontal="center" vertical="center"/>
    </xf>
    <xf numFmtId="0" fontId="74" fillId="0" borderId="28" xfId="0" applyFont="1" applyBorder="1" applyAlignment="1">
      <alignment horizontal="center" vertical="center"/>
    </xf>
    <xf numFmtId="0" fontId="74" fillId="0" borderId="0" xfId="0" applyFont="1" applyAlignment="1">
      <alignment horizontal="right" vertical="center"/>
    </xf>
    <xf numFmtId="0" fontId="75" fillId="0" borderId="99" xfId="0" applyFont="1" applyBorder="1">
      <alignment vertical="center"/>
    </xf>
    <xf numFmtId="0" fontId="76" fillId="0" borderId="24" xfId="0" applyFont="1" applyBorder="1" applyAlignment="1" applyProtection="1">
      <alignment horizontal="center" vertical="center"/>
      <protection locked="0"/>
    </xf>
    <xf numFmtId="0" fontId="70" fillId="0" borderId="17" xfId="0" applyFont="1" applyBorder="1" applyAlignment="1">
      <alignment vertical="center" wrapText="1"/>
    </xf>
    <xf numFmtId="0" fontId="70" fillId="0" borderId="0" xfId="0" applyFont="1" applyAlignment="1">
      <alignment horizontal="center" vertical="center"/>
    </xf>
    <xf numFmtId="0" fontId="79" fillId="0" borderId="0" xfId="0" applyFont="1" applyProtection="1">
      <alignment vertical="center"/>
      <protection locked="0"/>
    </xf>
    <xf numFmtId="0" fontId="80" fillId="0" borderId="0" xfId="0" applyFont="1" applyProtection="1">
      <alignment vertical="center"/>
      <protection locked="0"/>
    </xf>
    <xf numFmtId="0" fontId="79" fillId="0" borderId="0" xfId="0" applyFont="1" applyAlignment="1" applyProtection="1">
      <alignment horizontal="right" vertical="center"/>
      <protection locked="0"/>
    </xf>
    <xf numFmtId="0" fontId="70" fillId="0" borderId="28" xfId="0" applyFont="1" applyBorder="1">
      <alignment vertical="center"/>
    </xf>
    <xf numFmtId="0" fontId="70" fillId="0" borderId="0" xfId="0" applyFont="1" applyAlignment="1">
      <alignment horizontal="left" vertical="center"/>
    </xf>
    <xf numFmtId="0" fontId="70" fillId="0" borderId="29" xfId="0" applyFont="1" applyBorder="1">
      <alignment vertical="center"/>
    </xf>
    <xf numFmtId="0" fontId="80" fillId="0" borderId="29" xfId="0" applyFont="1" applyBorder="1" applyProtection="1">
      <alignment vertical="center"/>
      <protection locked="0"/>
    </xf>
    <xf numFmtId="0" fontId="73" fillId="3" borderId="0" xfId="0" applyFont="1" applyFill="1">
      <alignment vertical="center"/>
    </xf>
    <xf numFmtId="0" fontId="73" fillId="3" borderId="0" xfId="0" applyFont="1" applyFill="1" applyAlignment="1">
      <alignment horizontal="right" vertical="center"/>
    </xf>
    <xf numFmtId="0" fontId="70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/>
    </xf>
    <xf numFmtId="0" fontId="54" fillId="0" borderId="0" xfId="1" applyFont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41" fillId="7" borderId="0" xfId="0" applyFont="1" applyFill="1" applyAlignment="1">
      <alignment horizontal="center" vertical="center"/>
    </xf>
    <xf numFmtId="0" fontId="22" fillId="0" borderId="0" xfId="0" applyFont="1" applyAlignment="1">
      <alignment horizontal="right" vertical="top"/>
    </xf>
    <xf numFmtId="0" fontId="4" fillId="0" borderId="13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91" xfId="0" applyFont="1" applyBorder="1" applyAlignment="1">
      <alignment horizontal="left"/>
    </xf>
    <xf numFmtId="0" fontId="52" fillId="8" borderId="0" xfId="0" applyFont="1" applyFill="1" applyAlignment="1">
      <alignment horizontal="left" vertical="center"/>
    </xf>
    <xf numFmtId="0" fontId="24" fillId="0" borderId="24" xfId="0" applyFont="1" applyBorder="1" applyAlignment="1" applyProtection="1">
      <alignment horizontal="center" vertical="center"/>
      <protection locked="0"/>
    </xf>
    <xf numFmtId="176" fontId="19" fillId="0" borderId="83" xfId="0" applyNumberFormat="1" applyFont="1" applyBorder="1" applyAlignment="1">
      <alignment horizontal="center" vertical="center"/>
    </xf>
    <xf numFmtId="176" fontId="19" fillId="0" borderId="68" xfId="0" applyNumberFormat="1" applyFont="1" applyBorder="1" applyAlignment="1">
      <alignment horizontal="center" vertical="center"/>
    </xf>
    <xf numFmtId="176" fontId="16" fillId="0" borderId="27" xfId="0" applyNumberFormat="1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left" vertical="center"/>
    </xf>
    <xf numFmtId="176" fontId="16" fillId="0" borderId="7" xfId="0" applyNumberFormat="1" applyFont="1" applyBorder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 wrapText="1"/>
    </xf>
    <xf numFmtId="176" fontId="16" fillId="0" borderId="28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29" fillId="0" borderId="41" xfId="0" applyFont="1" applyBorder="1" applyAlignment="1" applyProtection="1">
      <alignment horizontal="center" vertical="center"/>
      <protection locked="0"/>
    </xf>
    <xf numFmtId="0" fontId="29" fillId="0" borderId="103" xfId="0" applyFont="1" applyBorder="1" applyAlignment="1" applyProtection="1">
      <alignment horizontal="center" vertical="center"/>
      <protection locked="0"/>
    </xf>
    <xf numFmtId="0" fontId="20" fillId="8" borderId="0" xfId="0" applyFont="1" applyFill="1" applyAlignment="1">
      <alignment horizontal="right" vertical="center"/>
    </xf>
    <xf numFmtId="0" fontId="17" fillId="0" borderId="96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93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4" fillId="0" borderId="0" xfId="0" applyFont="1" applyAlignment="1" applyProtection="1">
      <alignment horizontal="left" vertical="center"/>
      <protection locked="0"/>
    </xf>
    <xf numFmtId="0" fontId="52" fillId="2" borderId="0" xfId="0" applyFont="1" applyFill="1" applyAlignment="1">
      <alignment horizontal="center" vertical="center"/>
    </xf>
    <xf numFmtId="0" fontId="73" fillId="0" borderId="30" xfId="0" applyFont="1" applyBorder="1" applyAlignment="1">
      <alignment horizontal="left" vertical="center"/>
    </xf>
    <xf numFmtId="0" fontId="73" fillId="0" borderId="29" xfId="0" applyFont="1" applyBorder="1" applyAlignment="1">
      <alignment horizontal="left" vertical="center"/>
    </xf>
    <xf numFmtId="0" fontId="27" fillId="0" borderId="77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1" fillId="2" borderId="74" xfId="0" applyFont="1" applyFill="1" applyBorder="1" applyAlignment="1">
      <alignment horizontal="center" vertical="center"/>
    </xf>
    <xf numFmtId="0" fontId="21" fillId="2" borderId="81" xfId="0" applyFont="1" applyFill="1" applyBorder="1" applyAlignment="1">
      <alignment horizontal="center" vertical="center"/>
    </xf>
    <xf numFmtId="0" fontId="21" fillId="2" borderId="82" xfId="0" applyFont="1" applyFill="1" applyBorder="1" applyAlignment="1">
      <alignment horizontal="center" vertical="center"/>
    </xf>
    <xf numFmtId="176" fontId="22" fillId="0" borderId="63" xfId="0" applyNumberFormat="1" applyFont="1" applyBorder="1" applyAlignment="1">
      <alignment horizontal="center" vertical="center"/>
    </xf>
    <xf numFmtId="176" fontId="22" fillId="0" borderId="64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176" fontId="16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top"/>
    </xf>
    <xf numFmtId="0" fontId="17" fillId="0" borderId="11" xfId="0" applyFont="1" applyBorder="1" applyAlignment="1">
      <alignment horizontal="right" vertical="top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39" fillId="0" borderId="60" xfId="0" applyNumberFormat="1" applyFont="1" applyBorder="1" applyAlignment="1">
      <alignment horizontal="center" vertical="center"/>
    </xf>
    <xf numFmtId="176" fontId="39" fillId="0" borderId="0" xfId="0" applyNumberFormat="1" applyFont="1" applyAlignment="1">
      <alignment horizontal="center" vertical="center"/>
    </xf>
    <xf numFmtId="176" fontId="39" fillId="0" borderId="52" xfId="0" applyNumberFormat="1" applyFont="1" applyBorder="1" applyAlignment="1">
      <alignment horizontal="center" vertical="center"/>
    </xf>
    <xf numFmtId="176" fontId="39" fillId="0" borderId="53" xfId="0" applyNumberFormat="1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176" fontId="19" fillId="0" borderId="85" xfId="0" applyNumberFormat="1" applyFont="1" applyBorder="1" applyAlignment="1">
      <alignment horizontal="center" vertical="center"/>
    </xf>
    <xf numFmtId="176" fontId="19" fillId="0" borderId="86" xfId="0" applyNumberFormat="1" applyFont="1" applyBorder="1" applyAlignment="1">
      <alignment horizontal="center" vertical="center"/>
    </xf>
    <xf numFmtId="176" fontId="19" fillId="0" borderId="87" xfId="0" applyNumberFormat="1" applyFont="1" applyBorder="1" applyAlignment="1">
      <alignment horizontal="center" vertical="center"/>
    </xf>
    <xf numFmtId="176" fontId="19" fillId="0" borderId="84" xfId="0" applyNumberFormat="1" applyFont="1" applyBorder="1" applyAlignment="1">
      <alignment horizontal="center" vertical="center"/>
    </xf>
    <xf numFmtId="176" fontId="19" fillId="0" borderId="53" xfId="0" applyNumberFormat="1" applyFont="1" applyBorder="1" applyAlignment="1">
      <alignment horizontal="center" vertical="center"/>
    </xf>
    <xf numFmtId="176" fontId="19" fillId="0" borderId="71" xfId="0" applyNumberFormat="1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14" fontId="5" fillId="0" borderId="48" xfId="0" applyNumberFormat="1" applyFont="1" applyBorder="1" applyAlignment="1" applyProtection="1">
      <alignment horizontal="center" vertical="center"/>
      <protection locked="0"/>
    </xf>
    <xf numFmtId="14" fontId="5" fillId="0" borderId="90" xfId="0" applyNumberFormat="1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44" fillId="0" borderId="75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76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36" fillId="0" borderId="0" xfId="0" applyFont="1" applyAlignment="1">
      <alignment horizontal="left"/>
    </xf>
    <xf numFmtId="0" fontId="32" fillId="0" borderId="47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/>
    </xf>
    <xf numFmtId="0" fontId="68" fillId="0" borderId="2" xfId="0" applyFont="1" applyBorder="1" applyAlignment="1" applyProtection="1">
      <alignment horizontal="center" vertical="center"/>
      <protection locked="0"/>
    </xf>
    <xf numFmtId="0" fontId="70" fillId="0" borderId="24" xfId="0" applyFont="1" applyBorder="1" applyAlignment="1">
      <alignment horizontal="left" vertical="center"/>
    </xf>
    <xf numFmtId="0" fontId="70" fillId="0" borderId="13" xfId="0" applyFont="1" applyBorder="1" applyAlignment="1">
      <alignment horizontal="left" vertical="center"/>
    </xf>
    <xf numFmtId="0" fontId="70" fillId="0" borderId="20" xfId="0" applyFont="1" applyBorder="1" applyAlignment="1">
      <alignment horizontal="left" vertical="center"/>
    </xf>
    <xf numFmtId="0" fontId="84" fillId="0" borderId="7" xfId="0" applyFont="1" applyBorder="1" applyAlignment="1" applyProtection="1">
      <alignment horizontal="center" vertical="center" wrapText="1"/>
      <protection locked="0"/>
    </xf>
    <xf numFmtId="0" fontId="84" fillId="0" borderId="0" xfId="0" applyFont="1" applyAlignment="1" applyProtection="1">
      <alignment horizontal="center" vertical="center" wrapText="1"/>
      <protection locked="0"/>
    </xf>
    <xf numFmtId="0" fontId="84" fillId="0" borderId="8" xfId="0" applyFont="1" applyBorder="1" applyAlignment="1" applyProtection="1">
      <alignment horizontal="center" vertical="center" wrapText="1"/>
      <protection locked="0"/>
    </xf>
    <xf numFmtId="0" fontId="67" fillId="0" borderId="7" xfId="0" applyFont="1" applyBorder="1" applyAlignment="1" applyProtection="1">
      <alignment horizontal="center" vertical="center"/>
      <protection locked="0"/>
    </xf>
    <xf numFmtId="0" fontId="67" fillId="0" borderId="0" xfId="0" applyFont="1" applyAlignment="1" applyProtection="1">
      <alignment horizontal="center" vertical="center"/>
      <protection locked="0"/>
    </xf>
    <xf numFmtId="0" fontId="67" fillId="0" borderId="9" xfId="0" applyFont="1" applyBorder="1" applyAlignment="1" applyProtection="1">
      <alignment horizontal="center" vertical="center"/>
      <protection locked="0"/>
    </xf>
    <xf numFmtId="0" fontId="67" fillId="0" borderId="1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93" xfId="0" applyFont="1" applyBorder="1" applyAlignment="1">
      <alignment horizontal="center" vertical="center"/>
    </xf>
    <xf numFmtId="0" fontId="24" fillId="0" borderId="17" xfId="0" applyFont="1" applyBorder="1" applyAlignment="1" applyProtection="1">
      <alignment horizontal="left" vertical="center"/>
      <protection locked="0"/>
    </xf>
    <xf numFmtId="0" fontId="74" fillId="0" borderId="34" xfId="0" applyFont="1" applyBorder="1" applyAlignment="1">
      <alignment horizontal="left" vertical="center"/>
    </xf>
    <xf numFmtId="0" fontId="28" fillId="0" borderId="80" xfId="0" applyFont="1" applyBorder="1" applyAlignment="1">
      <alignment horizontal="center" vertical="center"/>
    </xf>
    <xf numFmtId="0" fontId="28" fillId="0" borderId="78" xfId="0" applyFont="1" applyBorder="1" applyAlignment="1">
      <alignment horizontal="center" vertical="center"/>
    </xf>
    <xf numFmtId="0" fontId="74" fillId="0" borderId="14" xfId="0" applyFont="1" applyBorder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65" fillId="0" borderId="17" xfId="0" applyFont="1" applyBorder="1" applyAlignment="1">
      <alignment horizontal="left" vertical="center"/>
    </xf>
    <xf numFmtId="0" fontId="74" fillId="0" borderId="24" xfId="0" applyFont="1" applyBorder="1" applyAlignment="1">
      <alignment horizontal="left" vertical="center"/>
    </xf>
    <xf numFmtId="0" fontId="70" fillId="0" borderId="47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74" fillId="0" borderId="35" xfId="0" applyFont="1" applyBorder="1" applyAlignment="1">
      <alignment horizontal="left" vertical="center"/>
    </xf>
    <xf numFmtId="49" fontId="61" fillId="0" borderId="35" xfId="0" applyNumberFormat="1" applyFont="1" applyBorder="1" applyAlignment="1" applyProtection="1">
      <alignment horizontal="left" vertical="center" wrapText="1" shrinkToFit="1"/>
      <protection locked="0"/>
    </xf>
    <xf numFmtId="49" fontId="62" fillId="0" borderId="34" xfId="0" applyNumberFormat="1" applyFont="1" applyBorder="1">
      <alignment vertical="center"/>
    </xf>
    <xf numFmtId="49" fontId="62" fillId="0" borderId="97" xfId="0" applyNumberFormat="1" applyFont="1" applyBorder="1">
      <alignment vertical="center"/>
    </xf>
    <xf numFmtId="49" fontId="62" fillId="0" borderId="14" xfId="0" applyNumberFormat="1" applyFont="1" applyBorder="1">
      <alignment vertical="center"/>
    </xf>
    <xf numFmtId="49" fontId="62" fillId="0" borderId="0" xfId="0" applyNumberFormat="1" applyFont="1">
      <alignment vertical="center"/>
    </xf>
    <xf numFmtId="49" fontId="62" fillId="0" borderId="28" xfId="0" applyNumberFormat="1" applyFont="1" applyBorder="1">
      <alignment vertical="center"/>
    </xf>
    <xf numFmtId="49" fontId="62" fillId="0" borderId="36" xfId="0" applyNumberFormat="1" applyFont="1" applyBorder="1">
      <alignment vertical="center"/>
    </xf>
    <xf numFmtId="49" fontId="62" fillId="0" borderId="37" xfId="0" applyNumberFormat="1" applyFont="1" applyBorder="1">
      <alignment vertical="center"/>
    </xf>
    <xf numFmtId="49" fontId="62" fillId="0" borderId="101" xfId="0" applyNumberFormat="1" applyFont="1" applyBorder="1">
      <alignment vertical="center"/>
    </xf>
    <xf numFmtId="0" fontId="64" fillId="0" borderId="22" xfId="0" applyFont="1" applyBorder="1" applyAlignment="1">
      <alignment horizontal="right" vertical="center"/>
    </xf>
    <xf numFmtId="0" fontId="64" fillId="0" borderId="17" xfId="0" applyFont="1" applyBorder="1" applyAlignment="1">
      <alignment horizontal="right" vertical="center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94" xfId="0" applyFont="1" applyBorder="1" applyAlignment="1" applyProtection="1">
      <alignment horizontal="center" vertical="center"/>
      <protection locked="0"/>
    </xf>
    <xf numFmtId="0" fontId="70" fillId="0" borderId="88" xfId="0" applyFont="1" applyBorder="1" applyAlignment="1">
      <alignment horizontal="left" vertical="center"/>
    </xf>
    <xf numFmtId="0" fontId="70" fillId="0" borderId="17" xfId="0" applyFont="1" applyBorder="1" applyAlignment="1">
      <alignment horizontal="left" vertical="center"/>
    </xf>
    <xf numFmtId="0" fontId="70" fillId="0" borderId="89" xfId="0" applyFont="1" applyBorder="1" applyAlignment="1">
      <alignment horizontal="left" vertical="center"/>
    </xf>
    <xf numFmtId="0" fontId="42" fillId="0" borderId="12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7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/>
    <xf numFmtId="0" fontId="17" fillId="0" borderId="0" xfId="0" applyFont="1" applyAlignment="1"/>
    <xf numFmtId="0" fontId="16" fillId="0" borderId="9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35" fillId="0" borderId="9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67" fillId="0" borderId="8" xfId="0" applyFont="1" applyBorder="1" applyAlignment="1" applyProtection="1">
      <alignment horizontal="center" vertical="center"/>
      <protection locked="0"/>
    </xf>
    <xf numFmtId="0" fontId="67" fillId="0" borderId="11" xfId="0" applyFont="1" applyBorder="1" applyAlignment="1" applyProtection="1">
      <alignment horizontal="center" vertical="center"/>
      <protection locked="0"/>
    </xf>
    <xf numFmtId="0" fontId="70" fillId="0" borderId="14" xfId="0" applyFont="1" applyBorder="1" applyAlignment="1">
      <alignment horizontal="left" vertical="center" wrapText="1"/>
    </xf>
    <xf numFmtId="0" fontId="70" fillId="0" borderId="0" xfId="0" applyFont="1" applyAlignment="1">
      <alignment horizontal="left" vertical="center" wrapText="1"/>
    </xf>
    <xf numFmtId="0" fontId="70" fillId="0" borderId="16" xfId="0" applyFont="1" applyBorder="1" applyAlignment="1">
      <alignment horizontal="left" vertical="center" wrapText="1"/>
    </xf>
    <xf numFmtId="0" fontId="70" fillId="0" borderId="17" xfId="0" applyFont="1" applyBorder="1" applyAlignment="1">
      <alignment horizontal="left" vertical="center" wrapText="1"/>
    </xf>
    <xf numFmtId="0" fontId="5" fillId="0" borderId="1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47" fillId="0" borderId="14" xfId="0" applyFont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7" fillId="0" borderId="30" xfId="0" applyFont="1" applyBorder="1" applyAlignment="1" applyProtection="1">
      <alignment horizontal="center" vertical="center"/>
      <protection locked="0"/>
    </xf>
    <xf numFmtId="0" fontId="47" fillId="0" borderId="29" xfId="0" applyFont="1" applyBorder="1" applyAlignment="1" applyProtection="1">
      <alignment horizontal="center" vertical="center"/>
      <protection locked="0"/>
    </xf>
    <xf numFmtId="0" fontId="70" fillId="0" borderId="23" xfId="0" applyFont="1" applyBorder="1" applyAlignment="1">
      <alignment horizontal="left" vertical="center"/>
    </xf>
    <xf numFmtId="0" fontId="74" fillId="0" borderId="28" xfId="0" applyFont="1" applyBorder="1" applyAlignment="1">
      <alignment horizontal="left" vertical="center"/>
    </xf>
    <xf numFmtId="0" fontId="73" fillId="0" borderId="21" xfId="0" applyFont="1" applyBorder="1" applyAlignment="1">
      <alignment horizontal="left"/>
    </xf>
    <xf numFmtId="0" fontId="73" fillId="0" borderId="0" xfId="0" applyFont="1" applyAlignment="1">
      <alignment horizontal="left"/>
    </xf>
    <xf numFmtId="0" fontId="70" fillId="0" borderId="14" xfId="0" applyFont="1" applyBorder="1" applyAlignment="1">
      <alignment horizontal="left" vertical="center"/>
    </xf>
    <xf numFmtId="0" fontId="70" fillId="0" borderId="0" xfId="0" applyFont="1" applyAlignment="1">
      <alignment horizontal="left" vertical="center"/>
    </xf>
    <xf numFmtId="0" fontId="70" fillId="0" borderId="16" xfId="0" applyFont="1" applyBorder="1" applyAlignment="1">
      <alignment horizontal="left" vertical="center"/>
    </xf>
    <xf numFmtId="0" fontId="14" fillId="0" borderId="10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0" fontId="77" fillId="0" borderId="14" xfId="0" applyFont="1" applyBorder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7" fillId="0" borderId="12" xfId="0" applyFont="1" applyBorder="1" applyAlignment="1">
      <alignment horizontal="left" vertical="center"/>
    </xf>
    <xf numFmtId="0" fontId="77" fillId="0" borderId="13" xfId="0" applyFont="1" applyBorder="1" applyAlignment="1">
      <alignment horizontal="left" vertical="center"/>
    </xf>
    <xf numFmtId="0" fontId="83" fillId="0" borderId="13" xfId="0" applyFont="1" applyBorder="1" applyAlignment="1" applyProtection="1">
      <alignment horizontal="left" vertical="center"/>
      <protection locked="0"/>
    </xf>
    <xf numFmtId="0" fontId="76" fillId="0" borderId="17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>
      <alignment horizontal="right" vertical="center"/>
    </xf>
    <xf numFmtId="0" fontId="70" fillId="0" borderId="100" xfId="0" applyFont="1" applyBorder="1" applyAlignment="1">
      <alignment horizontal="right" vertical="center"/>
    </xf>
    <xf numFmtId="0" fontId="73" fillId="0" borderId="0" xfId="0" applyFont="1" applyAlignment="1">
      <alignment horizontal="left" vertical="center"/>
    </xf>
    <xf numFmtId="0" fontId="73" fillId="0" borderId="14" xfId="0" applyFont="1" applyBorder="1" applyAlignment="1">
      <alignment horizontal="left" vertical="center"/>
    </xf>
    <xf numFmtId="0" fontId="70" fillId="0" borderId="0" xfId="0" applyFont="1" applyAlignment="1">
      <alignment horizontal="right" vertical="center"/>
    </xf>
    <xf numFmtId="0" fontId="73" fillId="3" borderId="14" xfId="0" applyFont="1" applyFill="1" applyBorder="1" applyAlignment="1">
      <alignment horizontal="left" vertical="center"/>
    </xf>
    <xf numFmtId="0" fontId="73" fillId="3" borderId="0" xfId="0" applyFont="1" applyFill="1" applyAlignment="1">
      <alignment horizontal="left" vertical="center"/>
    </xf>
    <xf numFmtId="0" fontId="58" fillId="0" borderId="0" xfId="0" applyFont="1" applyAlignment="1" applyProtection="1">
      <alignment horizontal="left" vertical="center"/>
      <protection locked="0"/>
    </xf>
    <xf numFmtId="0" fontId="46" fillId="0" borderId="13" xfId="0" applyFont="1" applyBorder="1" applyAlignment="1">
      <alignment horizontal="right" vertical="center"/>
    </xf>
    <xf numFmtId="0" fontId="52" fillId="2" borderId="14" xfId="0" applyFont="1" applyFill="1" applyBorder="1" applyAlignment="1">
      <alignment horizontal="left" vertical="center"/>
    </xf>
    <xf numFmtId="0" fontId="52" fillId="2" borderId="0" xfId="0" applyFont="1" applyFill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102" xfId="0" applyFont="1" applyBorder="1" applyAlignment="1">
      <alignment horizontal="center" vertical="center"/>
    </xf>
    <xf numFmtId="0" fontId="24" fillId="0" borderId="2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>
      <alignment horizontal="left" vertical="center"/>
    </xf>
    <xf numFmtId="0" fontId="74" fillId="0" borderId="16" xfId="0" applyFont="1" applyBorder="1" applyAlignment="1">
      <alignment horizontal="left" vertical="center"/>
    </xf>
    <xf numFmtId="0" fontId="74" fillId="0" borderId="17" xfId="0" applyFont="1" applyBorder="1" applyAlignment="1">
      <alignment horizontal="left" vertical="center"/>
    </xf>
    <xf numFmtId="0" fontId="73" fillId="3" borderId="0" xfId="0" applyFont="1" applyFill="1" applyAlignment="1">
      <alignment horizontal="center" vertical="center"/>
    </xf>
    <xf numFmtId="0" fontId="73" fillId="3" borderId="28" xfId="0" applyFont="1" applyFill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24" fillId="0" borderId="38" xfId="0" applyFont="1" applyBorder="1" applyAlignment="1" applyProtection="1">
      <alignment horizontal="left" vertical="center"/>
      <protection locked="0"/>
    </xf>
    <xf numFmtId="0" fontId="24" fillId="0" borderId="39" xfId="0" applyFont="1" applyBorder="1" applyAlignment="1" applyProtection="1">
      <alignment horizontal="left" vertical="center"/>
      <protection locked="0"/>
    </xf>
    <xf numFmtId="0" fontId="33" fillId="0" borderId="17" xfId="0" applyFont="1" applyBorder="1" applyAlignment="1">
      <alignment horizontal="right" vertical="center"/>
    </xf>
    <xf numFmtId="0" fontId="33" fillId="0" borderId="99" xfId="0" applyFont="1" applyBorder="1" applyAlignment="1">
      <alignment horizontal="right" vertical="center"/>
    </xf>
    <xf numFmtId="0" fontId="23" fillId="0" borderId="104" xfId="0" applyFont="1" applyBorder="1" applyAlignment="1">
      <alignment horizontal="center" vertical="center"/>
    </xf>
    <xf numFmtId="0" fontId="35" fillId="0" borderId="105" xfId="0" applyFont="1" applyBorder="1" applyAlignment="1">
      <alignment horizontal="center" vertical="center"/>
    </xf>
    <xf numFmtId="49" fontId="48" fillId="0" borderId="106" xfId="0" applyNumberFormat="1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101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/>
        <color theme="0"/>
      </font>
    </dxf>
    <dxf>
      <font>
        <b/>
        <i/>
        <color theme="1"/>
      </font>
      <fill>
        <patternFill>
          <bgColor theme="0" tint="-4.9989318521683403E-2"/>
        </patternFill>
      </fill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color rgb="FFFF0000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auto="1"/>
      </font>
    </dxf>
    <dxf>
      <font>
        <b/>
        <i val="0"/>
        <color theme="1"/>
      </font>
    </dxf>
    <dxf>
      <font>
        <b/>
        <i val="0"/>
        <color theme="1"/>
      </font>
    </dxf>
    <dxf>
      <fill>
        <patternFill>
          <bgColor theme="0" tint="-4.9989318521683403E-2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u val="none"/>
        <color theme="1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/>
        <color theme="0"/>
      </font>
    </dxf>
    <dxf>
      <font>
        <b/>
        <i/>
        <color theme="1"/>
      </font>
    </dxf>
    <dxf>
      <font>
        <b/>
        <i/>
        <color auto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ill>
        <patternFill>
          <bgColor theme="0" tint="-4.9989318521683403E-2"/>
        </patternFill>
      </fill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/>
        <color theme="0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/>
        <color theme="1"/>
      </font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auto="1"/>
      </font>
    </dxf>
    <dxf>
      <font>
        <b/>
        <i val="0"/>
        <color theme="1"/>
      </font>
    </dxf>
    <dxf>
      <font>
        <b/>
        <i val="0"/>
        <color theme="1"/>
      </font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/>
        <color theme="1"/>
      </font>
    </dxf>
    <dxf>
      <font>
        <b/>
        <i val="0"/>
        <color theme="1" tint="0.499984740745262"/>
      </font>
      <fill>
        <patternFill>
          <bgColor theme="0" tint="-4.9989318521683403E-2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theme="1"/>
      </font>
      <fill>
        <patternFill>
          <bgColor theme="0" tint="-4.9989318521683403E-2"/>
        </patternFill>
      </fill>
    </dxf>
    <dxf>
      <font>
        <b/>
        <i val="0"/>
        <color theme="1"/>
      </font>
      <fill>
        <patternFill>
          <bgColor theme="0" tint="-4.9989318521683403E-2"/>
        </patternFill>
      </fill>
    </dxf>
    <dxf>
      <font>
        <b/>
        <i val="0"/>
        <color rgb="FF00B050"/>
      </font>
    </dxf>
    <dxf>
      <fill>
        <patternFill>
          <bgColor theme="0" tint="-4.9989318521683403E-2"/>
        </patternFill>
      </fill>
    </dxf>
    <dxf>
      <font>
        <b/>
        <i val="0"/>
        <color theme="1"/>
      </font>
    </dxf>
    <dxf>
      <fill>
        <patternFill>
          <bgColor theme="0" tint="-0.14996795556505021"/>
        </patternFill>
      </fill>
    </dxf>
    <dxf>
      <font>
        <b/>
        <i val="0"/>
        <color theme="1"/>
      </font>
    </dxf>
    <dxf>
      <font>
        <b/>
        <i/>
        <strike val="0"/>
        <color theme="1"/>
      </font>
      <fill>
        <patternFill patternType="none">
          <bgColor auto="1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ill>
        <patternFill>
          <bgColor theme="0" tint="-4.9989318521683403E-2"/>
        </patternFill>
      </fill>
    </dxf>
    <dxf>
      <font>
        <b/>
        <i val="0"/>
        <color theme="1"/>
      </font>
    </dxf>
    <dxf>
      <fill>
        <patternFill>
          <bgColor theme="0" tint="-4.9989318521683403E-2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rgb="FF00B050"/>
      </font>
      <fill>
        <patternFill>
          <bgColor theme="0" tint="-4.9989318521683403E-2"/>
        </patternFill>
      </fill>
    </dxf>
    <dxf>
      <font>
        <b/>
        <i val="0"/>
        <color rgb="FF00B050"/>
      </font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Q$15" lockText="1" noThreeD="1"/>
</file>

<file path=xl/ctrlProps/ctrlProp10.xml><?xml version="1.0" encoding="utf-8"?>
<formControlPr xmlns="http://schemas.microsoft.com/office/spreadsheetml/2009/9/main" objectType="CheckBox" fmlaLink="$Q$18" lockText="1" noThreeD="1"/>
</file>

<file path=xl/ctrlProps/ctrlProp11.xml><?xml version="1.0" encoding="utf-8"?>
<formControlPr xmlns="http://schemas.microsoft.com/office/spreadsheetml/2009/9/main" objectType="CheckBox" fmlaLink="$R$18" lockText="1" noThreeD="1"/>
</file>

<file path=xl/ctrlProps/ctrlProp12.xml><?xml version="1.0" encoding="utf-8"?>
<formControlPr xmlns="http://schemas.microsoft.com/office/spreadsheetml/2009/9/main" objectType="CheckBox" fmlaLink="$Q$19" lockText="1" noThreeD="1"/>
</file>

<file path=xl/ctrlProps/ctrlProp13.xml><?xml version="1.0" encoding="utf-8"?>
<formControlPr xmlns="http://schemas.microsoft.com/office/spreadsheetml/2009/9/main" objectType="CheckBox" fmlaLink="$Q$20" lockText="1" noThreeD="1"/>
</file>

<file path=xl/ctrlProps/ctrlProp14.xml><?xml version="1.0" encoding="utf-8"?>
<formControlPr xmlns="http://schemas.microsoft.com/office/spreadsheetml/2009/9/main" objectType="CheckBox" fmlaLink="$R$19" lockText="1" noThreeD="1"/>
</file>

<file path=xl/ctrlProps/ctrlProp15.xml><?xml version="1.0" encoding="utf-8"?>
<formControlPr xmlns="http://schemas.microsoft.com/office/spreadsheetml/2009/9/main" objectType="CheckBox" fmlaLink="$Q$21" lockText="1" noThreeD="1"/>
</file>

<file path=xl/ctrlProps/ctrlProp16.xml><?xml version="1.0" encoding="utf-8"?>
<formControlPr xmlns="http://schemas.microsoft.com/office/spreadsheetml/2009/9/main" objectType="CheckBox" fmlaLink="$R$21" lockText="1" noThreeD="1"/>
</file>

<file path=xl/ctrlProps/ctrlProp17.xml><?xml version="1.0" encoding="utf-8"?>
<formControlPr xmlns="http://schemas.microsoft.com/office/spreadsheetml/2009/9/main" objectType="CheckBox" fmlaLink="$Q$22" lockText="1" noThreeD="1"/>
</file>

<file path=xl/ctrlProps/ctrlProp18.xml><?xml version="1.0" encoding="utf-8"?>
<formControlPr xmlns="http://schemas.microsoft.com/office/spreadsheetml/2009/9/main" objectType="CheckBox" fmlaLink="$R$22" lockText="1" noThreeD="1"/>
</file>

<file path=xl/ctrlProps/ctrlProp19.xml><?xml version="1.0" encoding="utf-8"?>
<formControlPr xmlns="http://schemas.microsoft.com/office/spreadsheetml/2009/9/main" objectType="CheckBox" fmlaLink="$Q$23" lockText="1" noThreeD="1"/>
</file>

<file path=xl/ctrlProps/ctrlProp2.xml><?xml version="1.0" encoding="utf-8"?>
<formControlPr xmlns="http://schemas.microsoft.com/office/spreadsheetml/2009/9/main" objectType="CheckBox" fmlaLink="$Q$17" lockText="1" noThreeD="1"/>
</file>

<file path=xl/ctrlProps/ctrlProp20.xml><?xml version="1.0" encoding="utf-8"?>
<formControlPr xmlns="http://schemas.microsoft.com/office/spreadsheetml/2009/9/main" objectType="CheckBox" fmlaLink="$R$23" lockText="1" noThreeD="1"/>
</file>

<file path=xl/ctrlProps/ctrlProp21.xml><?xml version="1.0" encoding="utf-8"?>
<formControlPr xmlns="http://schemas.microsoft.com/office/spreadsheetml/2009/9/main" objectType="CheckBox" fmlaLink="$R$24" lockText="1" noThreeD="1"/>
</file>

<file path=xl/ctrlProps/ctrlProp22.xml><?xml version="1.0" encoding="utf-8"?>
<formControlPr xmlns="http://schemas.microsoft.com/office/spreadsheetml/2009/9/main" objectType="CheckBox" fmlaLink="$Q$24" lockText="1" noThreeD="1"/>
</file>

<file path=xl/ctrlProps/ctrlProp23.xml><?xml version="1.0" encoding="utf-8"?>
<formControlPr xmlns="http://schemas.microsoft.com/office/spreadsheetml/2009/9/main" objectType="CheckBox" fmlaLink="$Q$25" lockText="1" noThreeD="1"/>
</file>

<file path=xl/ctrlProps/ctrlProp24.xml><?xml version="1.0" encoding="utf-8"?>
<formControlPr xmlns="http://schemas.microsoft.com/office/spreadsheetml/2009/9/main" objectType="CheckBox" fmlaLink="$Q$26" lockText="1" noThreeD="1"/>
</file>

<file path=xl/ctrlProps/ctrlProp25.xml><?xml version="1.0" encoding="utf-8"?>
<formControlPr xmlns="http://schemas.microsoft.com/office/spreadsheetml/2009/9/main" objectType="CheckBox" fmlaLink="$Q$27" lockText="1" noThreeD="1"/>
</file>

<file path=xl/ctrlProps/ctrlProp26.xml><?xml version="1.0" encoding="utf-8"?>
<formControlPr xmlns="http://schemas.microsoft.com/office/spreadsheetml/2009/9/main" objectType="CheckBox" fmlaLink="$R$27" lockText="1" noThreeD="1"/>
</file>

<file path=xl/ctrlProps/ctrlProp27.xml><?xml version="1.0" encoding="utf-8"?>
<formControlPr xmlns="http://schemas.microsoft.com/office/spreadsheetml/2009/9/main" objectType="CheckBox" fmlaLink="$Q$28" lockText="1" noThreeD="1"/>
</file>

<file path=xl/ctrlProps/ctrlProp28.xml><?xml version="1.0" encoding="utf-8"?>
<formControlPr xmlns="http://schemas.microsoft.com/office/spreadsheetml/2009/9/main" objectType="CheckBox" fmlaLink="$R$28" lockText="1" noThreeD="1"/>
</file>

<file path=xl/ctrlProps/ctrlProp29.xml><?xml version="1.0" encoding="utf-8"?>
<formControlPr xmlns="http://schemas.microsoft.com/office/spreadsheetml/2009/9/main" objectType="CheckBox" fmlaLink="$Q$29" lockText="1" noThreeD="1"/>
</file>

<file path=xl/ctrlProps/ctrlProp3.xml><?xml version="1.0" encoding="utf-8"?>
<formControlPr xmlns="http://schemas.microsoft.com/office/spreadsheetml/2009/9/main" objectType="CheckBox" fmlaLink="$R$20" lockText="1" noThreeD="1"/>
</file>

<file path=xl/ctrlProps/ctrlProp30.xml><?xml version="1.0" encoding="utf-8"?>
<formControlPr xmlns="http://schemas.microsoft.com/office/spreadsheetml/2009/9/main" objectType="CheckBox" fmlaLink="$R$30" lockText="1" noThreeD="1"/>
</file>

<file path=xl/ctrlProps/ctrlProp31.xml><?xml version="1.0" encoding="utf-8"?>
<formControlPr xmlns="http://schemas.microsoft.com/office/spreadsheetml/2009/9/main" objectType="CheckBox" fmlaLink="$Q$31" lockText="1" noThreeD="1"/>
</file>

<file path=xl/ctrlProps/ctrlProp32.xml><?xml version="1.0" encoding="utf-8"?>
<formControlPr xmlns="http://schemas.microsoft.com/office/spreadsheetml/2009/9/main" objectType="CheckBox" fmlaLink="$R$31" lockText="1" noThreeD="1"/>
</file>

<file path=xl/ctrlProps/ctrlProp33.xml><?xml version="1.0" encoding="utf-8"?>
<formControlPr xmlns="http://schemas.microsoft.com/office/spreadsheetml/2009/9/main" objectType="CheckBox" fmlaLink="$Q$32" lockText="1" noThreeD="1"/>
</file>

<file path=xl/ctrlProps/ctrlProp34.xml><?xml version="1.0" encoding="utf-8"?>
<formControlPr xmlns="http://schemas.microsoft.com/office/spreadsheetml/2009/9/main" objectType="CheckBox" fmlaLink="$R$32" lockText="1" noThreeD="1"/>
</file>

<file path=xl/ctrlProps/ctrlProp35.xml><?xml version="1.0" encoding="utf-8"?>
<formControlPr xmlns="http://schemas.microsoft.com/office/spreadsheetml/2009/9/main" objectType="CheckBox" fmlaLink="$Q$33" lockText="1" noThreeD="1"/>
</file>

<file path=xl/ctrlProps/ctrlProp36.xml><?xml version="1.0" encoding="utf-8"?>
<formControlPr xmlns="http://schemas.microsoft.com/office/spreadsheetml/2009/9/main" objectType="CheckBox" fmlaLink="$R$33" lockText="1" noThreeD="1"/>
</file>

<file path=xl/ctrlProps/ctrlProp37.xml><?xml version="1.0" encoding="utf-8"?>
<formControlPr xmlns="http://schemas.microsoft.com/office/spreadsheetml/2009/9/main" objectType="CheckBox" fmlaLink="$Q$34" lockText="1" noThreeD="1"/>
</file>

<file path=xl/ctrlProps/ctrlProp38.xml><?xml version="1.0" encoding="utf-8"?>
<formControlPr xmlns="http://schemas.microsoft.com/office/spreadsheetml/2009/9/main" objectType="CheckBox" fmlaLink="$R$34" lockText="1" noThreeD="1"/>
</file>

<file path=xl/ctrlProps/ctrlProp39.xml><?xml version="1.0" encoding="utf-8"?>
<formControlPr xmlns="http://schemas.microsoft.com/office/spreadsheetml/2009/9/main" objectType="CheckBox" fmlaLink="$Q$35" lockText="1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40.xml><?xml version="1.0" encoding="utf-8"?>
<formControlPr xmlns="http://schemas.microsoft.com/office/spreadsheetml/2009/9/main" objectType="CheckBox" fmlaLink="$R$35" lockText="1" noThreeD="1"/>
</file>

<file path=xl/ctrlProps/ctrlProp41.xml><?xml version="1.0" encoding="utf-8"?>
<formControlPr xmlns="http://schemas.microsoft.com/office/spreadsheetml/2009/9/main" objectType="CheckBox" fmlaLink="$R$29" lockText="1" noThreeD="1"/>
</file>

<file path=xl/ctrlProps/ctrlProp42.xml><?xml version="1.0" encoding="utf-8"?>
<formControlPr xmlns="http://schemas.microsoft.com/office/spreadsheetml/2009/9/main" objectType="CheckBox" fmlaLink="$Q$37" lockText="1" noThreeD="1"/>
</file>

<file path=xl/ctrlProps/ctrlProp43.xml><?xml version="1.0" encoding="utf-8"?>
<formControlPr xmlns="http://schemas.microsoft.com/office/spreadsheetml/2009/9/main" objectType="CheckBox" fmlaLink="$Q$38" lockText="1" noThreeD="1"/>
</file>

<file path=xl/ctrlProps/ctrlProp44.xml><?xml version="1.0" encoding="utf-8"?>
<formControlPr xmlns="http://schemas.microsoft.com/office/spreadsheetml/2009/9/main" objectType="CheckBox" fmlaLink="$R$38" lockText="1" noThreeD="1"/>
</file>

<file path=xl/ctrlProps/ctrlProp45.xml><?xml version="1.0" encoding="utf-8"?>
<formControlPr xmlns="http://schemas.microsoft.com/office/spreadsheetml/2009/9/main" objectType="CheckBox" fmlaLink="$Q$39" lockText="1" noThreeD="1"/>
</file>

<file path=xl/ctrlProps/ctrlProp46.xml><?xml version="1.0" encoding="utf-8"?>
<formControlPr xmlns="http://schemas.microsoft.com/office/spreadsheetml/2009/9/main" objectType="CheckBox" fmlaLink="$R$39" lockText="1" noThreeD="1"/>
</file>

<file path=xl/ctrlProps/ctrlProp47.xml><?xml version="1.0" encoding="utf-8"?>
<formControlPr xmlns="http://schemas.microsoft.com/office/spreadsheetml/2009/9/main" objectType="CheckBox" fmlaLink="$R$40" lockText="1" noThreeD="1"/>
</file>

<file path=xl/ctrlProps/ctrlProp48.xml><?xml version="1.0" encoding="utf-8"?>
<formControlPr xmlns="http://schemas.microsoft.com/office/spreadsheetml/2009/9/main" objectType="CheckBox" fmlaLink="$Q$40" lockText="1" noThreeD="1"/>
</file>

<file path=xl/ctrlProps/ctrlProp49.xml><?xml version="1.0" encoding="utf-8"?>
<formControlPr xmlns="http://schemas.microsoft.com/office/spreadsheetml/2009/9/main" objectType="CheckBox" fmlaLink="$R$4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CheckBox" fmlaLink="$Q$48" lockText="1" noThreeD="1"/>
</file>

<file path=xl/ctrlProps/ctrlProp51.xml><?xml version="1.0" encoding="utf-8"?>
<formControlPr xmlns="http://schemas.microsoft.com/office/spreadsheetml/2009/9/main" objectType="CheckBox" fmlaLink="$R$48" lockText="1" noThreeD="1"/>
</file>

<file path=xl/ctrlProps/ctrlProp52.xml><?xml version="1.0" encoding="utf-8"?>
<formControlPr xmlns="http://schemas.microsoft.com/office/spreadsheetml/2009/9/main" objectType="CheckBox" fmlaLink="$Q$50" lockText="1" noThreeD="1"/>
</file>

<file path=xl/ctrlProps/ctrlProp53.xml><?xml version="1.0" encoding="utf-8"?>
<formControlPr xmlns="http://schemas.microsoft.com/office/spreadsheetml/2009/9/main" objectType="CheckBox" fmlaLink="$R$50" lockText="1" noThreeD="1"/>
</file>

<file path=xl/ctrlProps/ctrlProp54.xml><?xml version="1.0" encoding="utf-8"?>
<formControlPr xmlns="http://schemas.microsoft.com/office/spreadsheetml/2009/9/main" objectType="CheckBox" fmlaLink="$Q$51" lockText="1" noThreeD="1"/>
</file>

<file path=xl/ctrlProps/ctrlProp55.xml><?xml version="1.0" encoding="utf-8"?>
<formControlPr xmlns="http://schemas.microsoft.com/office/spreadsheetml/2009/9/main" objectType="CheckBox" fmlaLink="$Q$52" lockText="1" noThreeD="1"/>
</file>

<file path=xl/ctrlProps/ctrlProp56.xml><?xml version="1.0" encoding="utf-8"?>
<formControlPr xmlns="http://schemas.microsoft.com/office/spreadsheetml/2009/9/main" objectType="CheckBox" fmlaLink="$R$54" lockText="1" noThreeD="1"/>
</file>

<file path=xl/ctrlProps/ctrlProp57.xml><?xml version="1.0" encoding="utf-8"?>
<formControlPr xmlns="http://schemas.microsoft.com/office/spreadsheetml/2009/9/main" objectType="CheckBox" fmlaLink="$R$55" lockText="1" noThreeD="1"/>
</file>

<file path=xl/ctrlProps/ctrlProp58.xml><?xml version="1.0" encoding="utf-8"?>
<formControlPr xmlns="http://schemas.microsoft.com/office/spreadsheetml/2009/9/main" objectType="CheckBox" fmlaLink="$R$51" lockText="1" noThreeD="1"/>
</file>

<file path=xl/ctrlProps/ctrlProp59.xml><?xml version="1.0" encoding="utf-8"?>
<formControlPr xmlns="http://schemas.microsoft.com/office/spreadsheetml/2009/9/main" objectType="CheckBox" fmlaLink="$Q$54" lockText="1" noThreeD="1"/>
</file>

<file path=xl/ctrlProps/ctrlProp6.xml><?xml version="1.0" encoding="utf-8"?>
<formControlPr xmlns="http://schemas.microsoft.com/office/spreadsheetml/2009/9/main" objectType="CheckBox" fmlaLink="$R$15" lockText="1" noThreeD="1"/>
</file>

<file path=xl/ctrlProps/ctrlProp60.xml><?xml version="1.0" encoding="utf-8"?>
<formControlPr xmlns="http://schemas.microsoft.com/office/spreadsheetml/2009/9/main" objectType="CheckBox" fmlaLink="$Q$55" lockText="1" noThreeD="1"/>
</file>

<file path=xl/ctrlProps/ctrlProp61.xml><?xml version="1.0" encoding="utf-8"?>
<formControlPr xmlns="http://schemas.microsoft.com/office/spreadsheetml/2009/9/main" objectType="CheckBox" fmlaLink="$Q$56" lockText="1" noThreeD="1"/>
</file>

<file path=xl/ctrlProps/ctrlProp62.xml><?xml version="1.0" encoding="utf-8"?>
<formControlPr xmlns="http://schemas.microsoft.com/office/spreadsheetml/2009/9/main" objectType="CheckBox" fmlaLink="$R$56" lockText="1" noThreeD="1"/>
</file>

<file path=xl/ctrlProps/ctrlProp63.xml><?xml version="1.0" encoding="utf-8"?>
<formControlPr xmlns="http://schemas.microsoft.com/office/spreadsheetml/2009/9/main" objectType="CheckBox" fmlaLink="$Q$57" lockText="1" noThreeD="1"/>
</file>

<file path=xl/ctrlProps/ctrlProp64.xml><?xml version="1.0" encoding="utf-8"?>
<formControlPr xmlns="http://schemas.microsoft.com/office/spreadsheetml/2009/9/main" objectType="CheckBox" fmlaLink="$R$57" lockText="1" noThreeD="1"/>
</file>

<file path=xl/ctrlProps/ctrlProp65.xml><?xml version="1.0" encoding="utf-8"?>
<formControlPr xmlns="http://schemas.microsoft.com/office/spreadsheetml/2009/9/main" objectType="CheckBox" fmlaLink="$Q$58" lockText="1" noThreeD="1"/>
</file>

<file path=xl/ctrlProps/ctrlProp66.xml><?xml version="1.0" encoding="utf-8"?>
<formControlPr xmlns="http://schemas.microsoft.com/office/spreadsheetml/2009/9/main" objectType="CheckBox" fmlaLink="$Q$59" lockText="1" noThreeD="1"/>
</file>

<file path=xl/ctrlProps/ctrlProp67.xml><?xml version="1.0" encoding="utf-8"?>
<formControlPr xmlns="http://schemas.microsoft.com/office/spreadsheetml/2009/9/main" objectType="CheckBox" fmlaLink="$R$60" lockText="1" noThreeD="1"/>
</file>

<file path=xl/ctrlProps/ctrlProp68.xml><?xml version="1.0" encoding="utf-8"?>
<formControlPr xmlns="http://schemas.microsoft.com/office/spreadsheetml/2009/9/main" objectType="CheckBox" fmlaLink="$Q$61" lockText="1" noThreeD="1"/>
</file>

<file path=xl/ctrlProps/ctrlProp69.xml><?xml version="1.0" encoding="utf-8"?>
<formControlPr xmlns="http://schemas.microsoft.com/office/spreadsheetml/2009/9/main" objectType="CheckBox" fmlaLink="$Q$47" lockText="1" noThreeD="1"/>
</file>

<file path=xl/ctrlProps/ctrlProp7.xml><?xml version="1.0" encoding="utf-8"?>
<formControlPr xmlns="http://schemas.microsoft.com/office/spreadsheetml/2009/9/main" objectType="CheckBox" fmlaLink="$Q$16" lockText="1" noThreeD="1"/>
</file>

<file path=xl/ctrlProps/ctrlProp70.xml><?xml version="1.0" encoding="utf-8"?>
<formControlPr xmlns="http://schemas.microsoft.com/office/spreadsheetml/2009/9/main" objectType="CheckBox" fmlaLink="$R$61" lockText="1" noThreeD="1"/>
</file>

<file path=xl/ctrlProps/ctrlProp71.xml><?xml version="1.0" encoding="utf-8"?>
<formControlPr xmlns="http://schemas.microsoft.com/office/spreadsheetml/2009/9/main" objectType="CheckBox" fmlaLink="$Q$62" lockText="1" noThreeD="1"/>
</file>

<file path=xl/ctrlProps/ctrlProp72.xml><?xml version="1.0" encoding="utf-8"?>
<formControlPr xmlns="http://schemas.microsoft.com/office/spreadsheetml/2009/9/main" objectType="CheckBox" fmlaLink="$R$62" lockText="1" noThreeD="1"/>
</file>

<file path=xl/ctrlProps/ctrlProp73.xml><?xml version="1.0" encoding="utf-8"?>
<formControlPr xmlns="http://schemas.microsoft.com/office/spreadsheetml/2009/9/main" objectType="CheckBox" fmlaLink="$Q$10" lockText="1" noThreeD="1"/>
</file>

<file path=xl/ctrlProps/ctrlProp74.xml><?xml version="1.0" encoding="utf-8"?>
<formControlPr xmlns="http://schemas.microsoft.com/office/spreadsheetml/2009/9/main" objectType="CheckBox" fmlaLink="$R$10" lockText="1" noThreeD="1"/>
</file>

<file path=xl/ctrlProps/ctrlProp75.xml><?xml version="1.0" encoding="utf-8"?>
<formControlPr xmlns="http://schemas.microsoft.com/office/spreadsheetml/2009/9/main" objectType="CheckBox" fmlaLink="$R$52" lockText="1" noThreeD="1"/>
</file>

<file path=xl/ctrlProps/ctrlProp76.xml><?xml version="1.0" encoding="utf-8"?>
<formControlPr xmlns="http://schemas.microsoft.com/office/spreadsheetml/2009/9/main" objectType="CheckBox" fmlaLink="$R$58" lockText="1" noThreeD="1"/>
</file>

<file path=xl/ctrlProps/ctrlProp77.xml><?xml version="1.0" encoding="utf-8"?>
<formControlPr xmlns="http://schemas.microsoft.com/office/spreadsheetml/2009/9/main" objectType="CheckBox" fmlaLink="$Q$30" lockText="1" noThreeD="1"/>
</file>

<file path=xl/ctrlProps/ctrlProp78.xml><?xml version="1.0" encoding="utf-8"?>
<formControlPr xmlns="http://schemas.microsoft.com/office/spreadsheetml/2009/9/main" objectType="CheckBox" fmlaLink="$R$59" lockText="1" noThreeD="1"/>
</file>

<file path=xl/ctrlProps/ctrlProp79.xml><?xml version="1.0" encoding="utf-8"?>
<formControlPr xmlns="http://schemas.microsoft.com/office/spreadsheetml/2009/9/main" objectType="CheckBox" fmlaLink="$Q$60" lockText="1" noThreeD="1"/>
</file>

<file path=xl/ctrlProps/ctrlProp8.xml><?xml version="1.0" encoding="utf-8"?>
<formControlPr xmlns="http://schemas.microsoft.com/office/spreadsheetml/2009/9/main" objectType="CheckBox" fmlaLink="$R$16" lockText="1" noThreeD="1"/>
</file>

<file path=xl/ctrlProps/ctrlProp80.xml><?xml version="1.0" encoding="utf-8"?>
<formControlPr xmlns="http://schemas.microsoft.com/office/spreadsheetml/2009/9/main" objectType="CheckBox" fmlaLink="$Q$53" lockText="1" noThreeD="1"/>
</file>

<file path=xl/ctrlProps/ctrlProp81.xml><?xml version="1.0" encoding="utf-8"?>
<formControlPr xmlns="http://schemas.microsoft.com/office/spreadsheetml/2009/9/main" objectType="CheckBox" fmlaLink="$R$53" lockText="1" noThreeD="1"/>
</file>

<file path=xl/ctrlProps/ctrlProp82.xml><?xml version="1.0" encoding="utf-8"?>
<formControlPr xmlns="http://schemas.microsoft.com/office/spreadsheetml/2009/9/main" objectType="CheckBox" fmlaLink="$Q$45" lockText="1" noThreeD="1"/>
</file>

<file path=xl/ctrlProps/ctrlProp83.xml><?xml version="1.0" encoding="utf-8"?>
<formControlPr xmlns="http://schemas.microsoft.com/office/spreadsheetml/2009/9/main" objectType="CheckBox" fmlaLink="$R$45" lockText="1" noThreeD="1"/>
</file>

<file path=xl/ctrlProps/ctrlProp84.xml><?xml version="1.0" encoding="utf-8"?>
<formControlPr xmlns="http://schemas.microsoft.com/office/spreadsheetml/2009/9/main" objectType="CheckBox" fmlaLink="$Q$46" lockText="1" noThreeD="1"/>
</file>

<file path=xl/ctrlProps/ctrlProp9.xml><?xml version="1.0" encoding="utf-8"?>
<formControlPr xmlns="http://schemas.microsoft.com/office/spreadsheetml/2009/9/main" objectType="CheckBox" fmlaLink="$R$17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357188</xdr:colOff>
      <xdr:row>3</xdr:row>
      <xdr:rowOff>115661</xdr:rowOff>
    </xdr:from>
    <xdr:to>
      <xdr:col>43</xdr:col>
      <xdr:colOff>81643</xdr:colOff>
      <xdr:row>71</xdr:row>
      <xdr:rowOff>108857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2359938" y="915761"/>
          <a:ext cx="11078255" cy="16985796"/>
        </a:xfrm>
        <a:prstGeom prst="rect">
          <a:avLst/>
        </a:prstGeom>
        <a:noFill/>
        <a:ln w="317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15</xdr:col>
      <xdr:colOff>323850</xdr:colOff>
      <xdr:row>3</xdr:row>
      <xdr:rowOff>114300</xdr:rowOff>
    </xdr:from>
    <xdr:to>
      <xdr:col>30</xdr:col>
      <xdr:colOff>76200</xdr:colOff>
      <xdr:row>70</xdr:row>
      <xdr:rowOff>38100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1563350" y="914400"/>
          <a:ext cx="10515600" cy="16687800"/>
        </a:xfrm>
        <a:prstGeom prst="rect">
          <a:avLst/>
        </a:prstGeom>
        <a:noFill/>
        <a:ln w="317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76200</xdr:colOff>
      <xdr:row>3</xdr:row>
      <xdr:rowOff>114300</xdr:rowOff>
    </xdr:from>
    <xdr:to>
      <xdr:col>15</xdr:col>
      <xdr:colOff>190500</xdr:colOff>
      <xdr:row>70</xdr:row>
      <xdr:rowOff>27214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6200" y="903514"/>
          <a:ext cx="11312979" cy="16459200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163286</xdr:colOff>
      <xdr:row>29</xdr:row>
      <xdr:rowOff>279700</xdr:rowOff>
    </xdr:from>
    <xdr:to>
      <xdr:col>24</xdr:col>
      <xdr:colOff>59786</xdr:colOff>
      <xdr:row>58</xdr:row>
      <xdr:rowOff>13607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3675179" y="6389307"/>
          <a:ext cx="5040000" cy="7612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500" u="sng">
              <a:latin typeface="+mn-ea"/>
              <a:ea typeface="+mn-ea"/>
            </a:rPr>
            <a:t>■</a:t>
          </a:r>
          <a:r>
            <a:rPr kumimoji="1" lang="ja-JP" altLang="en-US" sz="1500" b="1" u="sng">
              <a:latin typeface="+mn-ea"/>
              <a:ea typeface="+mn-ea"/>
            </a:rPr>
            <a:t>検査当日にお持ち頂くもの</a:t>
          </a:r>
          <a:endParaRPr kumimoji="1" lang="en-US" altLang="ja-JP" sz="1500" b="1" u="sng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>
              <a:latin typeface="+mn-ea"/>
              <a:ea typeface="+mn-ea"/>
            </a:rPr>
            <a:t>　□診療情報提供書（紹介状）</a:t>
          </a:r>
          <a:endParaRPr kumimoji="1" lang="en-US" altLang="ja-JP" sz="150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>
              <a:latin typeface="+mn-ea"/>
              <a:ea typeface="+mn-ea"/>
            </a:rPr>
            <a:t>　□</a:t>
          </a:r>
          <a:r>
            <a:rPr kumimoji="1" lang="ja-JP" altLang="ja-JP" sz="15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健康保険証</a:t>
          </a:r>
          <a:r>
            <a:rPr kumimoji="1" lang="ja-JP" altLang="en-US" sz="15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，</a:t>
          </a:r>
          <a:r>
            <a:rPr kumimoji="1" lang="ja-JP" altLang="en-US" sz="1500">
              <a:latin typeface="+mn-ea"/>
              <a:ea typeface="+mn-ea"/>
            </a:rPr>
            <a:t>各種公費医療受給者証</a:t>
          </a:r>
          <a:endParaRPr kumimoji="1" lang="en-US" altLang="ja-JP" sz="150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>
              <a:latin typeface="+mn-ea"/>
              <a:ea typeface="+mn-ea"/>
            </a:rPr>
            <a:t>　□主治医より預かった</a:t>
          </a:r>
          <a:r>
            <a:rPr kumimoji="1" lang="en-US" altLang="ja-JP" sz="1500">
              <a:latin typeface="+mn-ea"/>
              <a:ea typeface="+mn-ea"/>
            </a:rPr>
            <a:t>CD</a:t>
          </a:r>
          <a:r>
            <a:rPr kumimoji="1" lang="ja-JP" altLang="en-US" sz="1500">
              <a:latin typeface="+mn-ea"/>
              <a:ea typeface="+mn-ea"/>
            </a:rPr>
            <a:t>・フィルム</a:t>
          </a:r>
          <a:endParaRPr kumimoji="1" lang="en-US" altLang="ja-JP" sz="150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>
              <a:latin typeface="+mn-ea"/>
              <a:ea typeface="+mn-ea"/>
            </a:rPr>
            <a:t>　□服用中のお薬手帳</a:t>
          </a:r>
          <a:endParaRPr kumimoji="1" lang="en-US" altLang="ja-JP" sz="150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>
              <a:latin typeface="+mn-ea"/>
              <a:ea typeface="+mn-ea"/>
            </a:rPr>
            <a:t>　□検査ご予約票（本用紙）</a:t>
          </a:r>
          <a:endParaRPr kumimoji="1" lang="en-US" altLang="ja-JP" sz="1500">
            <a:latin typeface="+mn-ea"/>
            <a:ea typeface="+mn-ea"/>
          </a:endParaRPr>
        </a:p>
        <a:p>
          <a:pPr>
            <a:lnSpc>
              <a:spcPts val="2000"/>
            </a:lnSpc>
          </a:pPr>
          <a:endParaRPr kumimoji="1" lang="en-US" altLang="ja-JP" sz="150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u="sng">
              <a:latin typeface="+mn-ea"/>
              <a:ea typeface="+mn-ea"/>
            </a:rPr>
            <a:t>■</a:t>
          </a:r>
          <a:r>
            <a:rPr kumimoji="1" lang="en-US" altLang="ja-JP" sz="1500" u="sng">
              <a:latin typeface="+mn-ea"/>
              <a:ea typeface="+mn-ea"/>
            </a:rPr>
            <a:t>PET/CT</a:t>
          </a:r>
          <a:r>
            <a:rPr kumimoji="1" lang="ja-JP" altLang="en-US" sz="1500" b="1" u="sng">
              <a:latin typeface="+mn-ea"/>
              <a:ea typeface="+mn-ea"/>
            </a:rPr>
            <a:t>検査についてのご注意</a:t>
          </a:r>
          <a:endParaRPr kumimoji="1" lang="en-US" altLang="ja-JP" sz="1500" b="1" u="sng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>
              <a:latin typeface="+mn-ea"/>
              <a:ea typeface="+mn-ea"/>
            </a:rPr>
            <a:t>　</a:t>
          </a:r>
          <a:r>
            <a:rPr kumimoji="1" lang="ja-JP" altLang="en-US" sz="1500" baseline="0">
              <a:latin typeface="+mn-ea"/>
              <a:ea typeface="+mn-ea"/>
            </a:rPr>
            <a:t>□</a:t>
          </a:r>
          <a:r>
            <a:rPr kumimoji="1" lang="ja-JP" altLang="en-US" sz="1500" b="1" u="dbl" baseline="0">
              <a:uFill>
                <a:solidFill>
                  <a:schemeClr val="bg1">
                    <a:lumMod val="50000"/>
                  </a:schemeClr>
                </a:solidFill>
              </a:uFill>
              <a:latin typeface="+mn-ea"/>
              <a:ea typeface="+mn-ea"/>
            </a:rPr>
            <a:t>ご来院の</a:t>
          </a:r>
          <a:r>
            <a:rPr kumimoji="1" lang="en-US" altLang="ja-JP" sz="1500" b="1" u="dbl" baseline="0">
              <a:uFill>
                <a:solidFill>
                  <a:schemeClr val="bg1">
                    <a:lumMod val="50000"/>
                  </a:schemeClr>
                </a:solidFill>
              </a:uFill>
              <a:latin typeface="+mn-ea"/>
              <a:ea typeface="+mn-ea"/>
            </a:rPr>
            <a:t>6</a:t>
          </a:r>
          <a:r>
            <a:rPr kumimoji="1" lang="ja-JP" altLang="en-US" sz="1500" b="1" u="dbl" baseline="0">
              <a:uFill>
                <a:solidFill>
                  <a:schemeClr val="bg1">
                    <a:lumMod val="50000"/>
                  </a:schemeClr>
                </a:solidFill>
              </a:uFill>
              <a:latin typeface="+mn-ea"/>
              <a:ea typeface="+mn-ea"/>
            </a:rPr>
            <a:t>時間前から食事を中止してください</a:t>
          </a:r>
          <a:r>
            <a:rPr kumimoji="1" lang="ja-JP" altLang="en-US" sz="1500" u="dbl" baseline="0">
              <a:uFill>
                <a:solidFill>
                  <a:schemeClr val="bg1">
                    <a:lumMod val="50000"/>
                  </a:schemeClr>
                </a:solidFill>
              </a:uFill>
              <a:latin typeface="+mn-ea"/>
              <a:ea typeface="+mn-ea"/>
            </a:rPr>
            <a:t>。</a:t>
          </a:r>
          <a:endParaRPr kumimoji="1" lang="en-US" altLang="ja-JP" sz="1500" u="dbl" baseline="0">
            <a:uFill>
              <a:solidFill>
                <a:schemeClr val="bg1">
                  <a:lumMod val="50000"/>
                </a:schemeClr>
              </a:solidFill>
            </a:uFill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　お水、お茶は飲んでいただいて構いません。特に</a:t>
          </a:r>
          <a:endParaRPr kumimoji="1" lang="en-US" altLang="ja-JP" sz="1500" baseline="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　糖分を含むものを摂取されますと、検査の画像に</a:t>
          </a:r>
          <a:endParaRPr kumimoji="1" lang="en-US" altLang="ja-JP" sz="1500" baseline="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　影響がでて診断ができにくくなります。ご注意く</a:t>
          </a:r>
          <a:endParaRPr kumimoji="1" lang="en-US" altLang="ja-JP" sz="1500" baseline="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　ださい。</a:t>
          </a:r>
          <a:endParaRPr kumimoji="1" lang="en-US" altLang="ja-JP" sz="1500" baseline="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□検査の前日から下剤の服用はお控えください。服</a:t>
          </a:r>
          <a:endParaRPr kumimoji="1" lang="en-US" altLang="ja-JP" sz="1500" baseline="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　用を希望される方は事前にご相談ください。</a:t>
          </a:r>
          <a:endParaRPr kumimoji="1" lang="en-US" altLang="ja-JP" sz="1500" baseline="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□糖尿病のお薬（内服薬やインスリン注射）を使用</a:t>
          </a:r>
          <a:endParaRPr kumimoji="1" lang="en-US" altLang="ja-JP" sz="1500" baseline="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　されている方は、検査前の使用に制限があります。</a:t>
          </a:r>
          <a:endParaRPr kumimoji="1" lang="en-US" altLang="ja-JP" sz="1500" baseline="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　こちらからご案内する指示に従って使用を中止し</a:t>
          </a:r>
          <a:endParaRPr kumimoji="1" lang="en-US" altLang="ja-JP" sz="1500" baseline="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　てください。</a:t>
          </a:r>
          <a:endParaRPr kumimoji="1" lang="en-US" altLang="ja-JP" sz="1500" baseline="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□下剤、糖尿病のお薬以外の服用中のお薬について</a:t>
          </a:r>
          <a:endParaRPr kumimoji="1" lang="en-US" altLang="ja-JP" sz="1500" baseline="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　は特に制限はありません。通常通りお飲みいただ</a:t>
          </a:r>
          <a:endParaRPr kumimoji="1" lang="en-US" altLang="ja-JP" sz="1500" baseline="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　けます。</a:t>
          </a:r>
          <a:endParaRPr kumimoji="1" lang="en-US" altLang="ja-JP" sz="1500" baseline="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□検査の所要時間は約</a:t>
          </a:r>
          <a:r>
            <a:rPr kumimoji="1" lang="en-US" altLang="ja-JP" sz="1500" baseline="0">
              <a:latin typeface="+mn-ea"/>
              <a:ea typeface="+mn-ea"/>
            </a:rPr>
            <a:t>2</a:t>
          </a:r>
          <a:r>
            <a:rPr kumimoji="1" lang="ja-JP" altLang="en-US" sz="1500" baseline="0">
              <a:latin typeface="+mn-ea"/>
              <a:ea typeface="+mn-ea"/>
            </a:rPr>
            <a:t>時間半程度です（</a:t>
          </a:r>
          <a:r>
            <a:rPr kumimoji="1" lang="en-US" altLang="ja-JP" sz="1500" baseline="0">
              <a:latin typeface="+mn-ea"/>
              <a:ea typeface="+mn-ea"/>
            </a:rPr>
            <a:t>PET/CT</a:t>
          </a: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　検査のみの場合）。</a:t>
          </a:r>
          <a:endParaRPr kumimoji="1" lang="en-US" altLang="ja-JP" sz="1500" baseline="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□検査料金の目安は</a:t>
          </a:r>
          <a:r>
            <a:rPr kumimoji="1" lang="en-US" altLang="ja-JP" sz="1500" baseline="0">
              <a:latin typeface="+mn-ea"/>
              <a:ea typeface="+mn-ea"/>
            </a:rPr>
            <a:t>3</a:t>
          </a:r>
          <a:r>
            <a:rPr kumimoji="1" lang="ja-JP" altLang="en-US" sz="1500" baseline="0">
              <a:latin typeface="+mn-ea"/>
              <a:ea typeface="+mn-ea"/>
            </a:rPr>
            <a:t>割負担の場合、約</a:t>
          </a:r>
          <a:r>
            <a:rPr kumimoji="1" lang="en-US" altLang="ja-JP" sz="1500" baseline="0">
              <a:latin typeface="+mn-ea"/>
              <a:ea typeface="+mn-ea"/>
            </a:rPr>
            <a:t>32,000</a:t>
          </a:r>
          <a:r>
            <a:rPr kumimoji="1" lang="ja-JP" altLang="en-US" sz="1500" baseline="0">
              <a:latin typeface="+mn-ea"/>
              <a:ea typeface="+mn-ea"/>
            </a:rPr>
            <a:t>円</a:t>
          </a:r>
          <a:endParaRPr kumimoji="1" lang="en-US" altLang="ja-JP" sz="1500" baseline="0">
            <a:latin typeface="+mn-ea"/>
            <a:ea typeface="+mn-ea"/>
          </a:endParaRPr>
        </a:p>
        <a:p>
          <a:pPr>
            <a:lnSpc>
              <a:spcPts val="2000"/>
            </a:lnSpc>
          </a:pPr>
          <a:r>
            <a:rPr kumimoji="1" lang="ja-JP" altLang="en-US" sz="1500" baseline="0">
              <a:latin typeface="+mn-ea"/>
              <a:ea typeface="+mn-ea"/>
            </a:rPr>
            <a:t>　　程です（</a:t>
          </a:r>
          <a:r>
            <a:rPr kumimoji="1" lang="en-US" altLang="ja-JP" sz="1500" baseline="0">
              <a:latin typeface="+mn-ea"/>
              <a:ea typeface="+mn-ea"/>
            </a:rPr>
            <a:t>PET/CT</a:t>
          </a:r>
          <a:r>
            <a:rPr kumimoji="1" lang="ja-JP" altLang="en-US" sz="1500" baseline="0">
              <a:latin typeface="+mn-ea"/>
              <a:ea typeface="+mn-ea"/>
            </a:rPr>
            <a:t>検査のみの場合）。</a:t>
          </a:r>
          <a:endParaRPr kumimoji="1" lang="en-US" altLang="ja-JP" sz="1500">
            <a:latin typeface="+mn-ea"/>
            <a:ea typeface="+mn-ea"/>
          </a:endParaRPr>
        </a:p>
      </xdr:txBody>
    </xdr:sp>
    <xdr:clientData/>
  </xdr:twoCellAnchor>
  <xdr:twoCellAnchor>
    <xdr:from>
      <xdr:col>24</xdr:col>
      <xdr:colOff>101865</xdr:colOff>
      <xdr:row>29</xdr:row>
      <xdr:rowOff>279704</xdr:rowOff>
    </xdr:from>
    <xdr:to>
      <xdr:col>29</xdr:col>
      <xdr:colOff>1046115</xdr:colOff>
      <xdr:row>58</xdr:row>
      <xdr:rowOff>13607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8757258" y="6389311"/>
          <a:ext cx="5040000" cy="76124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>
            <a:lnSpc>
              <a:spcPts val="2000"/>
            </a:lnSpc>
          </a:pPr>
          <a:r>
            <a:rPr kumimoji="1" lang="ja-JP" altLang="en-US" sz="1500" u="sng"/>
            <a:t>■</a:t>
          </a:r>
          <a:r>
            <a:rPr kumimoji="1" lang="en-US" altLang="ja-JP" sz="1500" b="1" u="sng">
              <a:latin typeface="+mn-ea"/>
              <a:ea typeface="+mn-ea"/>
            </a:rPr>
            <a:t>MRI</a:t>
          </a:r>
          <a:r>
            <a:rPr kumimoji="1" lang="ja-JP" altLang="en-US" sz="1500" b="1" u="sng"/>
            <a:t>検査についてのご注意</a:t>
          </a:r>
          <a:endParaRPr kumimoji="1" lang="en-US" altLang="ja-JP" sz="1500" b="1" u="sng"/>
        </a:p>
        <a:p>
          <a:pPr hangingPunct="0">
            <a:lnSpc>
              <a:spcPts val="2000"/>
            </a:lnSpc>
          </a:pPr>
          <a:r>
            <a:rPr kumimoji="1" lang="ja-JP" altLang="en-US" sz="1500"/>
            <a:t>　□体内電子機器（心臓ペースメーカー、植込型除細</a:t>
          </a:r>
          <a:endParaRPr kumimoji="1" lang="en-US" altLang="ja-JP" sz="1500"/>
        </a:p>
        <a:p>
          <a:pPr hangingPunct="0">
            <a:lnSpc>
              <a:spcPts val="2000"/>
            </a:lnSpc>
          </a:pPr>
          <a:r>
            <a:rPr kumimoji="1" lang="ja-JP" altLang="en-US" sz="1500"/>
            <a:t>　　動器、人工内耳等）を装着されている方は</a:t>
          </a:r>
          <a:r>
            <a:rPr kumimoji="1" lang="en-US" altLang="ja-JP" sz="1500">
              <a:latin typeface="+mn-ea"/>
              <a:ea typeface="+mn-ea"/>
            </a:rPr>
            <a:t>MRI</a:t>
          </a:r>
          <a:r>
            <a:rPr kumimoji="1" lang="ja-JP" altLang="en-US" sz="1500"/>
            <a:t>検</a:t>
          </a:r>
          <a:endParaRPr kumimoji="1" lang="en-US" altLang="ja-JP" sz="1500"/>
        </a:p>
        <a:p>
          <a:pPr hangingPunct="0">
            <a:lnSpc>
              <a:spcPts val="2000"/>
            </a:lnSpc>
          </a:pPr>
          <a:r>
            <a:rPr kumimoji="1" lang="ja-JP" altLang="en-US" sz="1500"/>
            <a:t>　　査を行えません。また、体内金属（ステントやク</a:t>
          </a:r>
          <a:endParaRPr kumimoji="1" lang="en-US" altLang="ja-JP" sz="1500"/>
        </a:p>
        <a:p>
          <a:pPr hangingPunct="0">
            <a:lnSpc>
              <a:spcPts val="2000"/>
            </a:lnSpc>
          </a:pPr>
          <a:r>
            <a:rPr kumimoji="1" lang="ja-JP" altLang="en-US" sz="1500"/>
            <a:t>　　リップ、人工関節等）がある場合も素材によって</a:t>
          </a:r>
          <a:endParaRPr kumimoji="1" lang="en-US" altLang="ja-JP" sz="1500"/>
        </a:p>
        <a:p>
          <a:pPr hangingPunct="0">
            <a:lnSpc>
              <a:spcPts val="2000"/>
            </a:lnSpc>
          </a:pPr>
          <a:r>
            <a:rPr kumimoji="1" lang="ja-JP" altLang="en-US" sz="1500"/>
            <a:t>　　検査を行えない可能性があります。該当する方は</a:t>
          </a:r>
          <a:endParaRPr kumimoji="1" lang="en-US" altLang="ja-JP" sz="1500"/>
        </a:p>
        <a:p>
          <a:pPr hangingPunct="0">
            <a:lnSpc>
              <a:spcPts val="2000"/>
            </a:lnSpc>
          </a:pPr>
          <a:r>
            <a:rPr kumimoji="1" lang="ja-JP" altLang="en-US" sz="1500"/>
            <a:t>　　お申し出ください。</a:t>
          </a:r>
          <a:endParaRPr kumimoji="1" lang="en-US" altLang="ja-JP" sz="1500"/>
        </a:p>
        <a:p>
          <a:pPr hangingPunct="0">
            <a:lnSpc>
              <a:spcPts val="2000"/>
            </a:lnSpc>
          </a:pPr>
          <a:r>
            <a:rPr kumimoji="1" lang="ja-JP" altLang="en-US" sz="1500"/>
            <a:t>　□カラーコンタクトレンズや刺青などは発熱や火傷</a:t>
          </a:r>
          <a:endParaRPr kumimoji="1" lang="en-US" altLang="ja-JP" sz="1500"/>
        </a:p>
        <a:p>
          <a:pPr hangingPunct="0">
            <a:lnSpc>
              <a:spcPts val="2000"/>
            </a:lnSpc>
          </a:pPr>
          <a:r>
            <a:rPr kumimoji="1" lang="ja-JP" altLang="en-US" sz="1500"/>
            <a:t>　　の原因となる恐れがあります。安全のため検査を</a:t>
          </a:r>
          <a:endParaRPr kumimoji="1" lang="en-US" altLang="ja-JP" sz="1500"/>
        </a:p>
        <a:p>
          <a:pPr hangingPunct="0">
            <a:lnSpc>
              <a:spcPts val="2000"/>
            </a:lnSpc>
          </a:pPr>
          <a:r>
            <a:rPr kumimoji="1" lang="ja-JP" altLang="en-US" sz="1500"/>
            <a:t>　　中止する場合があります。</a:t>
          </a:r>
          <a:endParaRPr kumimoji="1" lang="en-US" altLang="ja-JP" sz="1500"/>
        </a:p>
        <a:p>
          <a:pPr hangingPunct="0">
            <a:lnSpc>
              <a:spcPts val="2000"/>
            </a:lnSpc>
          </a:pPr>
          <a:r>
            <a:rPr kumimoji="1" lang="ja-JP" altLang="en-US" sz="1500"/>
            <a:t>　□</a:t>
          </a:r>
          <a:r>
            <a:rPr kumimoji="1" lang="ja-JP" altLang="en-US" sz="1500" b="1" u="dbl" baseline="0">
              <a:uFill>
                <a:solidFill>
                  <a:schemeClr val="bg1">
                    <a:lumMod val="50000"/>
                  </a:schemeClr>
                </a:solidFill>
              </a:uFill>
            </a:rPr>
            <a:t>造影検査の方および腹部、骨盤部の検査の方は</a:t>
          </a:r>
          <a:r>
            <a:rPr kumimoji="1" lang="ja-JP" altLang="en-US" sz="1500" u="dbl" baseline="0">
              <a:uFill>
                <a:solidFill>
                  <a:schemeClr val="bg1">
                    <a:lumMod val="50000"/>
                  </a:schemeClr>
                </a:solidFill>
              </a:uFill>
            </a:rPr>
            <a:t>、</a:t>
          </a:r>
          <a:endParaRPr kumimoji="1" lang="en-US" altLang="ja-JP" sz="1500" u="dbl" baseline="0">
            <a:uFill>
              <a:solidFill>
                <a:schemeClr val="bg1">
                  <a:lumMod val="50000"/>
                </a:schemeClr>
              </a:solidFill>
            </a:uFill>
          </a:endParaRPr>
        </a:p>
        <a:p>
          <a:pPr hangingPunct="0">
            <a:lnSpc>
              <a:spcPts val="2000"/>
            </a:lnSpc>
          </a:pPr>
          <a:r>
            <a:rPr kumimoji="1" lang="ja-JP" altLang="en-US" sz="1500" b="1"/>
            <a:t>　　</a:t>
          </a:r>
          <a:r>
            <a:rPr kumimoji="1" lang="ja-JP" altLang="en-US" sz="1500" b="1" u="dbl" baseline="0">
              <a:uFill>
                <a:solidFill>
                  <a:schemeClr val="bg1">
                    <a:lumMod val="50000"/>
                  </a:schemeClr>
                </a:solidFill>
              </a:uFill>
            </a:rPr>
            <a:t>ご来院の</a:t>
          </a:r>
          <a:r>
            <a:rPr kumimoji="1" lang="en-US" altLang="ja-JP" sz="1500" b="1" u="dbl" baseline="0">
              <a:uFill>
                <a:solidFill>
                  <a:schemeClr val="bg1">
                    <a:lumMod val="50000"/>
                  </a:schemeClr>
                </a:solidFill>
              </a:uFill>
              <a:latin typeface="+mn-ea"/>
              <a:ea typeface="+mn-ea"/>
            </a:rPr>
            <a:t>4</a:t>
          </a:r>
          <a:r>
            <a:rPr kumimoji="1" lang="ja-JP" altLang="en-US" sz="1500" b="1" u="dbl" baseline="0">
              <a:uFill>
                <a:solidFill>
                  <a:schemeClr val="bg1">
                    <a:lumMod val="50000"/>
                  </a:schemeClr>
                </a:solidFill>
              </a:uFill>
            </a:rPr>
            <a:t>時間前から食事を中止してください</a:t>
          </a:r>
          <a:r>
            <a:rPr kumimoji="1" lang="ja-JP" altLang="en-US" sz="1500" u="dbl" baseline="0">
              <a:uFill>
                <a:solidFill>
                  <a:schemeClr val="bg1">
                    <a:lumMod val="50000"/>
                  </a:schemeClr>
                </a:solidFill>
              </a:uFill>
            </a:rPr>
            <a:t>。</a:t>
          </a:r>
          <a:endParaRPr kumimoji="1" lang="en-US" altLang="ja-JP" sz="1500" u="dbl" baseline="0">
            <a:uFill>
              <a:solidFill>
                <a:schemeClr val="bg1">
                  <a:lumMod val="50000"/>
                </a:schemeClr>
              </a:solidFill>
            </a:uFill>
          </a:endParaRPr>
        </a:p>
        <a:p>
          <a:pPr hangingPunct="0">
            <a:lnSpc>
              <a:spcPts val="2000"/>
            </a:lnSpc>
          </a:pPr>
          <a:r>
            <a:rPr kumimoji="1" lang="ja-JP" altLang="en-US" sz="1500"/>
            <a:t>　□検査の所要時間は約</a:t>
          </a:r>
          <a:r>
            <a:rPr kumimoji="1" lang="en-US" altLang="ja-JP" sz="1500">
              <a:latin typeface="+mn-ea"/>
              <a:ea typeface="+mn-ea"/>
            </a:rPr>
            <a:t>1</a:t>
          </a:r>
          <a:r>
            <a:rPr kumimoji="1" lang="ja-JP" altLang="en-US" sz="1500"/>
            <a:t>時間程度です（</a:t>
          </a:r>
          <a:r>
            <a:rPr kumimoji="1" lang="en-US" altLang="ja-JP" sz="1500">
              <a:latin typeface="+mn-ea"/>
              <a:ea typeface="+mn-ea"/>
            </a:rPr>
            <a:t>MRI</a:t>
          </a:r>
          <a:r>
            <a:rPr kumimoji="1" lang="ja-JP" altLang="en-US" sz="1500"/>
            <a:t>検査のみ</a:t>
          </a:r>
          <a:endParaRPr kumimoji="1" lang="en-US" altLang="ja-JP" sz="1500"/>
        </a:p>
        <a:p>
          <a:pPr hangingPunct="0">
            <a:lnSpc>
              <a:spcPts val="2000"/>
            </a:lnSpc>
          </a:pPr>
          <a:r>
            <a:rPr kumimoji="1" lang="ja-JP" altLang="en-US" sz="1500"/>
            <a:t>　　の場合）。</a:t>
          </a:r>
          <a:endParaRPr kumimoji="1" lang="en-US" altLang="ja-JP" sz="1500"/>
        </a:p>
        <a:p>
          <a:pPr hangingPunct="0">
            <a:lnSpc>
              <a:spcPts val="2000"/>
            </a:lnSpc>
          </a:pPr>
          <a:r>
            <a:rPr kumimoji="1" lang="ja-JP" altLang="en-US" sz="1500"/>
            <a:t>　□検査料金の目安は</a:t>
          </a:r>
          <a:r>
            <a:rPr kumimoji="1" lang="en-US" altLang="ja-JP" sz="1500"/>
            <a:t>3</a:t>
          </a:r>
          <a:r>
            <a:rPr kumimoji="1" lang="ja-JP" altLang="en-US" sz="1500"/>
            <a:t>割負担の場合、</a:t>
          </a:r>
          <a:r>
            <a:rPr kumimoji="1" lang="en-US" altLang="ja-JP" sz="1500">
              <a:latin typeface="+mn-ea"/>
              <a:ea typeface="+mn-ea"/>
            </a:rPr>
            <a:t>PET/CT</a:t>
          </a:r>
          <a:r>
            <a:rPr kumimoji="1" lang="ja-JP" altLang="en-US" sz="1500">
              <a:latin typeface="+mn-ea"/>
              <a:ea typeface="+mn-ea"/>
            </a:rPr>
            <a:t>と</a:t>
          </a:r>
          <a:r>
            <a:rPr kumimoji="1" lang="en-US" altLang="ja-JP" sz="1500">
              <a:latin typeface="+mn-ea"/>
              <a:ea typeface="+mn-ea"/>
            </a:rPr>
            <a:t>MRI</a:t>
          </a:r>
        </a:p>
        <a:p>
          <a:pPr hangingPunct="0">
            <a:lnSpc>
              <a:spcPts val="2000"/>
            </a:lnSpc>
          </a:pPr>
          <a:r>
            <a:rPr kumimoji="1" lang="ja-JP" altLang="en-US" sz="1500">
              <a:latin typeface="+mn-ea"/>
              <a:ea typeface="+mn-ea"/>
            </a:rPr>
            <a:t>　　（造影）の場合で約</a:t>
          </a:r>
          <a:r>
            <a:rPr kumimoji="1" lang="en-US" altLang="ja-JP" sz="1500">
              <a:latin typeface="+mn-ea"/>
              <a:ea typeface="+mn-ea"/>
            </a:rPr>
            <a:t>45,000</a:t>
          </a:r>
          <a:r>
            <a:rPr kumimoji="1" lang="ja-JP" altLang="en-US" sz="1500">
              <a:latin typeface="+mn-ea"/>
              <a:ea typeface="+mn-ea"/>
            </a:rPr>
            <a:t>円程です。</a:t>
          </a:r>
          <a:endParaRPr kumimoji="1" lang="en-US" altLang="ja-JP" sz="1500">
            <a:latin typeface="+mn-ea"/>
            <a:ea typeface="+mn-ea"/>
          </a:endParaRPr>
        </a:p>
        <a:p>
          <a:pPr hangingPunct="0">
            <a:lnSpc>
              <a:spcPts val="2000"/>
            </a:lnSpc>
          </a:pPr>
          <a:endParaRPr kumimoji="1" lang="en-US" altLang="ja-JP" sz="1500"/>
        </a:p>
        <a:p>
          <a:pPr hangingPunct="0">
            <a:lnSpc>
              <a:spcPts val="2000"/>
            </a:lnSpc>
          </a:pPr>
          <a:r>
            <a:rPr kumimoji="1" lang="ja-JP" altLang="en-US" sz="1500" b="1" u="sng"/>
            <a:t>■その他の注意</a:t>
          </a:r>
          <a:endParaRPr kumimoji="1" lang="en-US" altLang="ja-JP" sz="1500" b="1" u="sng"/>
        </a:p>
        <a:p>
          <a:pPr hangingPunct="0">
            <a:lnSpc>
              <a:spcPts val="2000"/>
            </a:lnSpc>
          </a:pPr>
          <a:r>
            <a:rPr kumimoji="1" lang="ja-JP" altLang="en-US" sz="1500" baseline="0"/>
            <a:t>　□妊娠中や授乳中の方、妊娠の可能性のある方はお</a:t>
          </a:r>
          <a:endParaRPr kumimoji="1" lang="en-US" altLang="ja-JP" sz="1500" baseline="0"/>
        </a:p>
        <a:p>
          <a:pPr hangingPunct="0">
            <a:lnSpc>
              <a:spcPts val="2000"/>
            </a:lnSpc>
          </a:pPr>
          <a:r>
            <a:rPr kumimoji="1" lang="ja-JP" altLang="en-US" sz="1500" baseline="0"/>
            <a:t>　　申し出ください。</a:t>
          </a:r>
          <a:endParaRPr kumimoji="1" lang="en-US" altLang="ja-JP" sz="1500" baseline="0"/>
        </a:p>
        <a:p>
          <a:pPr hangingPunct="0">
            <a:lnSpc>
              <a:spcPts val="2000"/>
            </a:lnSpc>
          </a:pPr>
          <a:r>
            <a:rPr kumimoji="1" lang="ja-JP" altLang="en-US" sz="1500" baseline="0"/>
            <a:t>　□閉所恐怖症の方は検査ができない場合があります。</a:t>
          </a:r>
          <a:endParaRPr kumimoji="1" lang="en-US" altLang="ja-JP" sz="1500" baseline="0"/>
        </a:p>
        <a:p>
          <a:pPr hangingPunct="0">
            <a:lnSpc>
              <a:spcPts val="2000"/>
            </a:lnSpc>
          </a:pPr>
          <a:r>
            <a:rPr kumimoji="1" lang="ja-JP" altLang="en-US" sz="1500" baseline="0"/>
            <a:t>　　ご予約の際にご相談ください。</a:t>
          </a:r>
          <a:endParaRPr kumimoji="1" lang="en-US" altLang="ja-JP" sz="1500" baseline="0"/>
        </a:p>
        <a:p>
          <a:pPr hangingPunct="0">
            <a:lnSpc>
              <a:spcPts val="2000"/>
            </a:lnSpc>
          </a:pPr>
          <a:r>
            <a:rPr kumimoji="1" lang="ja-JP" altLang="en-US" sz="1500" baseline="0"/>
            <a:t>　□ご予約時間より早く来院された場合も、ご案内は</a:t>
          </a:r>
          <a:endParaRPr kumimoji="1" lang="en-US" altLang="ja-JP" sz="1500" baseline="0"/>
        </a:p>
        <a:p>
          <a:pPr hangingPunct="0">
            <a:lnSpc>
              <a:spcPts val="2000"/>
            </a:lnSpc>
          </a:pPr>
          <a:r>
            <a:rPr kumimoji="1" lang="ja-JP" altLang="en-US" sz="1500" baseline="0"/>
            <a:t>　　決められたお時間となります。また、当日の検査</a:t>
          </a:r>
          <a:endParaRPr kumimoji="1" lang="en-US" altLang="ja-JP" sz="1500" baseline="0"/>
        </a:p>
        <a:p>
          <a:pPr hangingPunct="0">
            <a:lnSpc>
              <a:spcPts val="2000"/>
            </a:lnSpc>
          </a:pPr>
          <a:r>
            <a:rPr kumimoji="1" lang="ja-JP" altLang="en-US" sz="1500" baseline="0"/>
            <a:t>　　進行状況により、ご予約時間よりご案内が遅くな</a:t>
          </a:r>
          <a:endParaRPr kumimoji="1" lang="en-US" altLang="ja-JP" sz="1500" baseline="0"/>
        </a:p>
        <a:p>
          <a:pPr hangingPunct="0">
            <a:lnSpc>
              <a:spcPts val="2000"/>
            </a:lnSpc>
          </a:pPr>
          <a:r>
            <a:rPr kumimoji="1" lang="ja-JP" altLang="en-US" sz="1500" baseline="0"/>
            <a:t>　　ることがありますのでご了承ください。</a:t>
          </a:r>
          <a:endParaRPr kumimoji="1" lang="en-US" altLang="ja-JP" sz="1500"/>
        </a:p>
      </xdr:txBody>
    </xdr:sp>
    <xdr:clientData/>
  </xdr:twoCellAnchor>
  <xdr:twoCellAnchor>
    <xdr:from>
      <xdr:col>12</xdr:col>
      <xdr:colOff>333382</xdr:colOff>
      <xdr:row>33</xdr:row>
      <xdr:rowOff>23132</xdr:rowOff>
    </xdr:from>
    <xdr:to>
      <xdr:col>14</xdr:col>
      <xdr:colOff>408215</xdr:colOff>
      <xdr:row>34</xdr:row>
      <xdr:rowOff>122465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041953" y="7275739"/>
          <a:ext cx="1870976" cy="493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1000">
              <a:solidFill>
                <a:srgbClr val="FF0000"/>
              </a:solidFill>
            </a:rPr>
            <a:t>*スクリーニングや良悪鑑別</a:t>
          </a:r>
          <a:endParaRPr kumimoji="1" lang="en-US" altLang="ja-JP" sz="1000">
            <a:solidFill>
              <a:srgbClr val="FF0000"/>
            </a:solidFill>
          </a:endParaRPr>
        </a:p>
        <a:p>
          <a:pPr>
            <a:lnSpc>
              <a:spcPts val="1000"/>
            </a:lnSpc>
          </a:pPr>
          <a:r>
            <a:rPr kumimoji="1" lang="ja-JP" altLang="en-US" sz="1000">
              <a:solidFill>
                <a:srgbClr val="FF0000"/>
              </a:solidFill>
            </a:rPr>
            <a:t>　は保険適用外となります</a:t>
          </a:r>
        </a:p>
      </xdr:txBody>
    </xdr:sp>
    <xdr:clientData/>
  </xdr:twoCellAnchor>
  <xdr:twoCellAnchor>
    <xdr:from>
      <xdr:col>6</xdr:col>
      <xdr:colOff>109536</xdr:colOff>
      <xdr:row>17</xdr:row>
      <xdr:rowOff>66676</xdr:rowOff>
    </xdr:from>
    <xdr:to>
      <xdr:col>6</xdr:col>
      <xdr:colOff>928688</xdr:colOff>
      <xdr:row>18</xdr:row>
      <xdr:rowOff>209550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21880" y="3186114"/>
          <a:ext cx="819152" cy="416717"/>
        </a:xfrm>
        <a:prstGeom prst="bracketPair">
          <a:avLst>
            <a:gd name="adj" fmla="val 13542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285750</xdr:colOff>
      <xdr:row>46</xdr:row>
      <xdr:rowOff>240771</xdr:rowOff>
    </xdr:from>
    <xdr:to>
      <xdr:col>14</xdr:col>
      <xdr:colOff>317500</xdr:colOff>
      <xdr:row>47</xdr:row>
      <xdr:rowOff>267228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69906" y="12206552"/>
          <a:ext cx="4198938" cy="324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>
              <a:solidFill>
                <a:schemeClr val="bg1">
                  <a:lumMod val="65000"/>
                </a:schemeClr>
              </a:solidFill>
            </a:rPr>
            <a:t>自動改行しますので、改行せずにご入力ください</a:t>
          </a:r>
        </a:p>
      </xdr:txBody>
    </xdr:sp>
    <xdr:clientData fPrintsWithSheet="0"/>
  </xdr:twoCellAnchor>
  <xdr:twoCellAnchor>
    <xdr:from>
      <xdr:col>1</xdr:col>
      <xdr:colOff>114302</xdr:colOff>
      <xdr:row>61</xdr:row>
      <xdr:rowOff>38100</xdr:rowOff>
    </xdr:from>
    <xdr:to>
      <xdr:col>4</xdr:col>
      <xdr:colOff>676275</xdr:colOff>
      <xdr:row>63</xdr:row>
      <xdr:rowOff>152400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4302" y="13716000"/>
          <a:ext cx="2562223" cy="457200"/>
        </a:xfrm>
        <a:prstGeom prst="roundRect">
          <a:avLst>
            <a:gd name="adj" fmla="val 36842"/>
          </a:avLst>
        </a:prstGeom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 b="1"/>
            <a:t>検査のご予約は</a:t>
          </a:r>
        </a:p>
      </xdr:txBody>
    </xdr:sp>
    <xdr:clientData/>
  </xdr:twoCellAnchor>
  <xdr:twoCellAnchor>
    <xdr:from>
      <xdr:col>1</xdr:col>
      <xdr:colOff>123825</xdr:colOff>
      <xdr:row>65</xdr:row>
      <xdr:rowOff>19050</xdr:rowOff>
    </xdr:from>
    <xdr:to>
      <xdr:col>4</xdr:col>
      <xdr:colOff>695325</xdr:colOff>
      <xdr:row>67</xdr:row>
      <xdr:rowOff>133350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3825" y="14382750"/>
          <a:ext cx="2571750" cy="457200"/>
        </a:xfrm>
        <a:prstGeom prst="roundRect">
          <a:avLst>
            <a:gd name="adj" fmla="val 36842"/>
          </a:avLst>
        </a:prstGeom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 b="1"/>
            <a:t>診療情報提供書</a:t>
          </a:r>
          <a:r>
            <a:rPr kumimoji="1" lang="en-US" altLang="ja-JP" sz="2000" b="1"/>
            <a:t>FAX</a:t>
          </a:r>
          <a:endParaRPr kumimoji="1" lang="ja-JP" altLang="en-US" sz="2000" b="1"/>
        </a:p>
      </xdr:txBody>
    </xdr:sp>
    <xdr:clientData/>
  </xdr:twoCellAnchor>
  <xdr:twoCellAnchor>
    <xdr:from>
      <xdr:col>22</xdr:col>
      <xdr:colOff>572067</xdr:colOff>
      <xdr:row>21</xdr:row>
      <xdr:rowOff>258540</xdr:rowOff>
    </xdr:from>
    <xdr:to>
      <xdr:col>22</xdr:col>
      <xdr:colOff>921317</xdr:colOff>
      <xdr:row>22</xdr:row>
      <xdr:rowOff>269124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404103" y="4449540"/>
          <a:ext cx="349250" cy="282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/>
            <a:t>年</a:t>
          </a:r>
        </a:p>
      </xdr:txBody>
    </xdr:sp>
    <xdr:clientData/>
  </xdr:twoCellAnchor>
  <xdr:twoCellAnchor>
    <xdr:from>
      <xdr:col>6</xdr:col>
      <xdr:colOff>928687</xdr:colOff>
      <xdr:row>24</xdr:row>
      <xdr:rowOff>219075</xdr:rowOff>
    </xdr:from>
    <xdr:to>
      <xdr:col>7</xdr:col>
      <xdr:colOff>319087</xdr:colOff>
      <xdr:row>25</xdr:row>
      <xdr:rowOff>219075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441031" y="5100638"/>
          <a:ext cx="378619" cy="261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姓</a:t>
          </a:r>
        </a:p>
      </xdr:txBody>
    </xdr:sp>
    <xdr:clientData/>
  </xdr:twoCellAnchor>
  <xdr:twoCellAnchor>
    <xdr:from>
      <xdr:col>7</xdr:col>
      <xdr:colOff>657225</xdr:colOff>
      <xdr:row>24</xdr:row>
      <xdr:rowOff>219075</xdr:rowOff>
    </xdr:from>
    <xdr:to>
      <xdr:col>8</xdr:col>
      <xdr:colOff>47625</xdr:colOff>
      <xdr:row>25</xdr:row>
      <xdr:rowOff>219075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00625" y="5086350"/>
          <a:ext cx="304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名</a:t>
          </a:r>
        </a:p>
      </xdr:txBody>
    </xdr:sp>
    <xdr:clientData/>
  </xdr:twoCellAnchor>
  <xdr:twoCellAnchor editAs="oneCell">
    <xdr:from>
      <xdr:col>9</xdr:col>
      <xdr:colOff>619126</xdr:colOff>
      <xdr:row>64</xdr:row>
      <xdr:rowOff>86447</xdr:rowOff>
    </xdr:from>
    <xdr:to>
      <xdr:col>10</xdr:col>
      <xdr:colOff>434970</xdr:colOff>
      <xdr:row>68</xdr:row>
      <xdr:rowOff>110891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8470" y="14373947"/>
          <a:ext cx="607212" cy="702836"/>
        </a:xfrm>
        <a:prstGeom prst="rect">
          <a:avLst/>
        </a:prstGeom>
      </xdr:spPr>
    </xdr:pic>
    <xdr:clientData/>
  </xdr:twoCellAnchor>
  <xdr:twoCellAnchor editAs="oneCell">
    <xdr:from>
      <xdr:col>10</xdr:col>
      <xdr:colOff>488167</xdr:colOff>
      <xdr:row>65</xdr:row>
      <xdr:rowOff>142877</xdr:rowOff>
    </xdr:from>
    <xdr:to>
      <xdr:col>14</xdr:col>
      <xdr:colOff>190496</xdr:colOff>
      <xdr:row>67</xdr:row>
      <xdr:rowOff>132360</xdr:rowOff>
    </xdr:to>
    <xdr:pic>
      <xdr:nvPicPr>
        <xdr:cNvPr id="90" name="図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5230" y="14597065"/>
          <a:ext cx="3071798" cy="322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261936</xdr:colOff>
      <xdr:row>24</xdr:row>
      <xdr:rowOff>38365</xdr:rowOff>
    </xdr:from>
    <xdr:to>
      <xdr:col>29</xdr:col>
      <xdr:colOff>952500</xdr:colOff>
      <xdr:row>27</xdr:row>
      <xdr:rowOff>21167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3618103" y="4896115"/>
          <a:ext cx="9929814" cy="7765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ja-JP" sz="18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ea"/>
              <a:ea typeface="+mn-ea"/>
              <a:cs typeface="+mn-cs"/>
            </a:rPr>
            <a:t>検査日まで</a:t>
          </a:r>
          <a:r>
            <a:rPr kumimoji="1" lang="ja-JP" altLang="en-US" sz="18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ea"/>
              <a:ea typeface="+mn-ea"/>
              <a:cs typeface="+mn-cs"/>
            </a:rPr>
            <a:t>に当クリニックより確認のご連絡をいたします。</a:t>
          </a:r>
          <a:endParaRPr kumimoji="1" lang="en-US" altLang="ja-JP" sz="1800" b="1">
            <a:solidFill>
              <a:schemeClr val="tx1">
                <a:lumMod val="65000"/>
                <a:lumOff val="35000"/>
              </a:schemeClr>
            </a:solidFill>
            <a:effectLst/>
            <a:latin typeface="+mn-ea"/>
            <a:ea typeface="+mn-ea"/>
            <a:cs typeface="+mn-cs"/>
          </a:endParaRPr>
        </a:p>
        <a:p>
          <a:pPr algn="ctr"/>
          <a:r>
            <a:rPr kumimoji="1" lang="ja-JP" altLang="en-US" sz="18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ea"/>
              <a:ea typeface="+mn-ea"/>
              <a:cs typeface="+mn-cs"/>
            </a:rPr>
            <a:t>ご質問がありましたら下記までご連絡ください。</a:t>
          </a:r>
          <a:endParaRPr lang="ja-JP" altLang="ja-JP" sz="1800" b="1">
            <a:solidFill>
              <a:schemeClr val="tx1">
                <a:lumMod val="65000"/>
                <a:lumOff val="35000"/>
              </a:schemeClr>
            </a:solidFill>
            <a:effectLst/>
            <a:latin typeface="+mn-ea"/>
            <a:ea typeface="+mn-ea"/>
          </a:endParaRPr>
        </a:p>
        <a:p>
          <a:r>
            <a:rPr kumimoji="1" lang="ja-JP" altLang="ja-JP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　</a:t>
          </a:r>
          <a:endParaRPr kumimoji="1" lang="ja-JP" altLang="en-US" sz="1800"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47625</xdr:colOff>
      <xdr:row>58</xdr:row>
      <xdr:rowOff>66524</xdr:rowOff>
    </xdr:from>
    <xdr:to>
      <xdr:col>29</xdr:col>
      <xdr:colOff>1074208</xdr:colOff>
      <xdr:row>60</xdr:row>
      <xdr:rowOff>60473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3559518" y="14054667"/>
          <a:ext cx="10265833" cy="551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ea"/>
              <a:ea typeface="+mn-ea"/>
              <a:cs typeface="+mn-cs"/>
            </a:rPr>
            <a:t>ご都合によりキャンセルされる場合や、ご予約日時を変更される場合は、必ずご連絡ください。</a:t>
          </a:r>
          <a:endParaRPr kumimoji="1" lang="en-US" altLang="ja-JP" sz="1800" b="1" baseline="0">
            <a:solidFill>
              <a:schemeClr val="tx1">
                <a:lumMod val="65000"/>
                <a:lumOff val="35000"/>
              </a:schemeClr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203464</xdr:colOff>
      <xdr:row>60</xdr:row>
      <xdr:rowOff>105830</xdr:rowOff>
    </xdr:from>
    <xdr:to>
      <xdr:col>29</xdr:col>
      <xdr:colOff>0</xdr:colOff>
      <xdr:row>63</xdr:row>
      <xdr:rowOff>25152</xdr:rowOff>
    </xdr:to>
    <xdr:sp macro="" textlink="">
      <xdr:nvSpPr>
        <xdr:cNvPr id="96" name="角丸四角形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4831143" y="14651866"/>
          <a:ext cx="7920000" cy="450000"/>
        </a:xfrm>
        <a:prstGeom prst="roundRect">
          <a:avLst>
            <a:gd name="adj" fmla="val 48374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latin typeface="+mj-ea"/>
              <a:ea typeface="+mj-ea"/>
            </a:rPr>
            <a:t>検査予約担当：</a:t>
          </a:r>
          <a:r>
            <a:rPr kumimoji="1" lang="en-US" altLang="ja-JP" sz="1600" b="1">
              <a:latin typeface="+mj-ea"/>
              <a:ea typeface="+mj-ea"/>
            </a:rPr>
            <a:t>TEL</a:t>
          </a:r>
          <a:r>
            <a:rPr kumimoji="1" lang="ja-JP" altLang="en-US" sz="1600" b="1" baseline="0">
              <a:latin typeface="+mj-ea"/>
              <a:ea typeface="+mj-ea"/>
            </a:rPr>
            <a:t> </a:t>
          </a:r>
          <a:r>
            <a:rPr kumimoji="1" lang="ja-JP" altLang="en-US" sz="1600" b="1">
              <a:latin typeface="+mj-ea"/>
              <a:ea typeface="+mj-ea"/>
            </a:rPr>
            <a:t>０４８</a:t>
          </a:r>
          <a:r>
            <a:rPr kumimoji="1" lang="en-US" altLang="ja-JP" sz="1600" b="1">
              <a:latin typeface="+mj-ea"/>
              <a:ea typeface="+mj-ea"/>
            </a:rPr>
            <a:t>-</a:t>
          </a:r>
          <a:r>
            <a:rPr kumimoji="1" lang="ja-JP" altLang="en-US" sz="1600" b="1">
              <a:latin typeface="+mj-ea"/>
              <a:ea typeface="+mj-ea"/>
            </a:rPr>
            <a:t>６５８</a:t>
          </a:r>
          <a:r>
            <a:rPr kumimoji="1" lang="en-US" altLang="ja-JP" sz="1600" b="1">
              <a:latin typeface="+mj-ea"/>
              <a:ea typeface="+mj-ea"/>
            </a:rPr>
            <a:t>-</a:t>
          </a:r>
          <a:r>
            <a:rPr kumimoji="1" lang="ja-JP" altLang="en-US" sz="1600" b="1">
              <a:latin typeface="+mj-ea"/>
              <a:ea typeface="+mj-ea"/>
            </a:rPr>
            <a:t>３７３３（受付時間 ９</a:t>
          </a:r>
          <a:r>
            <a:rPr kumimoji="1" lang="en-US" altLang="ja-JP" sz="1600" b="1">
              <a:latin typeface="+mj-ea"/>
              <a:ea typeface="+mj-ea"/>
            </a:rPr>
            <a:t>:</a:t>
          </a:r>
          <a:r>
            <a:rPr kumimoji="1" lang="ja-JP" altLang="en-US" sz="1600" b="1">
              <a:latin typeface="+mj-ea"/>
              <a:ea typeface="+mj-ea"/>
            </a:rPr>
            <a:t>００～１８</a:t>
          </a:r>
          <a:r>
            <a:rPr kumimoji="1" lang="en-US" altLang="ja-JP" sz="1600" b="1">
              <a:latin typeface="+mj-ea"/>
              <a:ea typeface="+mj-ea"/>
            </a:rPr>
            <a:t>:</a:t>
          </a:r>
          <a:r>
            <a:rPr kumimoji="1" lang="ja-JP" altLang="en-US" sz="1600" b="1">
              <a:latin typeface="+mj-ea"/>
              <a:ea typeface="+mj-ea"/>
            </a:rPr>
            <a:t>００）</a:t>
          </a:r>
        </a:p>
      </xdr:txBody>
    </xdr:sp>
    <xdr:clientData/>
  </xdr:twoCellAnchor>
  <xdr:twoCellAnchor editAs="oneCell">
    <xdr:from>
      <xdr:col>22</xdr:col>
      <xdr:colOff>306924</xdr:colOff>
      <xdr:row>64</xdr:row>
      <xdr:rowOff>117174</xdr:rowOff>
    </xdr:from>
    <xdr:to>
      <xdr:col>22</xdr:col>
      <xdr:colOff>930275</xdr:colOff>
      <xdr:row>68</xdr:row>
      <xdr:rowOff>122598</xdr:rowOff>
    </xdr:to>
    <xdr:pic>
      <xdr:nvPicPr>
        <xdr:cNvPr id="98" name="図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38960" y="15370781"/>
          <a:ext cx="613826" cy="730352"/>
        </a:xfrm>
        <a:prstGeom prst="rect">
          <a:avLst/>
        </a:prstGeom>
      </xdr:spPr>
    </xdr:pic>
    <xdr:clientData/>
  </xdr:twoCellAnchor>
  <xdr:twoCellAnchor editAs="oneCell">
    <xdr:from>
      <xdr:col>23</xdr:col>
      <xdr:colOff>42335</xdr:colOff>
      <xdr:row>64</xdr:row>
      <xdr:rowOff>136833</xdr:rowOff>
    </xdr:from>
    <xdr:to>
      <xdr:col>26</xdr:col>
      <xdr:colOff>549277</xdr:colOff>
      <xdr:row>66</xdr:row>
      <xdr:rowOff>111295</xdr:rowOff>
    </xdr:to>
    <xdr:pic>
      <xdr:nvPicPr>
        <xdr:cNvPr id="99" name="図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94906" y="15390440"/>
          <a:ext cx="2878667" cy="321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317500</xdr:colOff>
      <xdr:row>33</xdr:row>
      <xdr:rowOff>4537</xdr:rowOff>
    </xdr:from>
    <xdr:to>
      <xdr:col>37</xdr:col>
      <xdr:colOff>1135</xdr:colOff>
      <xdr:row>61</xdr:row>
      <xdr:rowOff>40820</xdr:rowOff>
    </xdr:to>
    <xdr:sp macro="" textlink="">
      <xdr:nvSpPr>
        <xdr:cNvPr id="1271" name="テキスト ボックス 1270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23286357" y="7257144"/>
          <a:ext cx="5153707" cy="75066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</a:pPr>
          <a:r>
            <a:rPr kumimoji="1" lang="ja-JP" altLang="en-US" sz="1800" b="1" u="sng">
              <a:latin typeface="+mn-ea"/>
              <a:ea typeface="+mn-ea"/>
            </a:rPr>
            <a:t>●電車でのアクセス●</a:t>
          </a:r>
          <a:endParaRPr kumimoji="1" lang="en-US" altLang="ja-JP" sz="1800" b="1" u="sng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</a:t>
          </a:r>
          <a:r>
            <a:rPr kumimoji="1" lang="en-US" altLang="ja-JP" sz="1600" b="1">
              <a:latin typeface="+mn-ea"/>
              <a:ea typeface="+mn-ea"/>
            </a:rPr>
            <a:t>JR</a:t>
          </a:r>
          <a:r>
            <a:rPr kumimoji="1" lang="ja-JP" altLang="en-US" sz="1600" b="1">
              <a:latin typeface="+mn-ea"/>
              <a:ea typeface="+mn-ea"/>
            </a:rPr>
            <a:t>さいたま新都心駅から徒歩</a:t>
          </a:r>
          <a:r>
            <a:rPr kumimoji="1" lang="en-US" altLang="ja-JP" sz="1600" b="1">
              <a:latin typeface="+mn-ea"/>
              <a:ea typeface="+mn-ea"/>
            </a:rPr>
            <a:t>15</a:t>
          </a:r>
          <a:r>
            <a:rPr kumimoji="1" lang="ja-JP" altLang="en-US" sz="1600" b="1">
              <a:latin typeface="+mn-ea"/>
              <a:ea typeface="+mn-ea"/>
            </a:rPr>
            <a:t>分</a:t>
          </a:r>
          <a:endParaRPr kumimoji="1" lang="en-US" altLang="ja-JP" sz="1600" b="1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 b="1">
              <a:latin typeface="+mn-ea"/>
              <a:ea typeface="+mn-ea"/>
            </a:rPr>
            <a:t>　</a:t>
          </a:r>
          <a:r>
            <a:rPr kumimoji="1" lang="en-US" altLang="ja-JP" sz="1600" b="1">
              <a:latin typeface="+mn-ea"/>
              <a:ea typeface="+mn-ea"/>
            </a:rPr>
            <a:t>JR</a:t>
          </a:r>
          <a:r>
            <a:rPr kumimoji="1" lang="ja-JP" altLang="en-US" sz="1600" b="1">
              <a:latin typeface="+mn-ea"/>
              <a:ea typeface="+mn-ea"/>
            </a:rPr>
            <a:t>大宮駅よりバス</a:t>
          </a:r>
          <a:r>
            <a:rPr kumimoji="1" lang="en-US" altLang="ja-JP" sz="1600" b="1">
              <a:latin typeface="+mn-ea"/>
              <a:ea typeface="+mn-ea"/>
            </a:rPr>
            <a:t>10</a:t>
          </a:r>
          <a:r>
            <a:rPr kumimoji="1" lang="ja-JP" altLang="en-US" sz="1600" b="1">
              <a:latin typeface="+mn-ea"/>
              <a:ea typeface="+mn-ea"/>
            </a:rPr>
            <a:t>分</a:t>
          </a:r>
          <a:endParaRPr kumimoji="1" lang="en-US" altLang="ja-JP" sz="1600" b="1">
            <a:latin typeface="+mn-ea"/>
            <a:ea typeface="+mn-ea"/>
          </a:endParaRPr>
        </a:p>
        <a:p>
          <a:pPr>
            <a:lnSpc>
              <a:spcPct val="100000"/>
            </a:lnSpc>
          </a:pP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＜東京方面から＞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宇都宮線（東北本線）・高崎線の普通列車、また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は上野東京ライン下り電車で</a:t>
          </a:r>
          <a:r>
            <a:rPr kumimoji="1" lang="en-US" altLang="ja-JP" sz="1600">
              <a:latin typeface="+mn-ea"/>
              <a:ea typeface="+mn-ea"/>
            </a:rPr>
            <a:t>『</a:t>
          </a:r>
          <a:r>
            <a:rPr kumimoji="1" lang="ja-JP" altLang="en-US" sz="1600">
              <a:latin typeface="+mn-ea"/>
              <a:ea typeface="+mn-ea"/>
            </a:rPr>
            <a:t>さいたま新都心</a:t>
          </a:r>
          <a:r>
            <a:rPr kumimoji="1" lang="en-US" altLang="ja-JP" sz="1600">
              <a:latin typeface="+mn-ea"/>
              <a:ea typeface="+mn-ea"/>
            </a:rPr>
            <a:t>』</a:t>
          </a: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駅まで約</a:t>
          </a:r>
          <a:r>
            <a:rPr kumimoji="1" lang="en-US" altLang="ja-JP" sz="1600">
              <a:latin typeface="+mn-ea"/>
              <a:ea typeface="+mn-ea"/>
            </a:rPr>
            <a:t>25</a:t>
          </a:r>
          <a:r>
            <a:rPr kumimoji="1" lang="ja-JP" altLang="en-US" sz="1600">
              <a:latin typeface="+mn-ea"/>
              <a:ea typeface="+mn-ea"/>
            </a:rPr>
            <a:t>分。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＜新宿・池袋方面から＞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湘南新宿ライン、埼京線で赤羽駅へ。赤羽駅から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大宮方面行きの京浜東北線または上野東京ライン、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宇都宮線、高崎線の下り普通列車へ乗り換え。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</a:t>
          </a:r>
          <a:r>
            <a:rPr kumimoji="1" lang="en-US" altLang="ja-JP" sz="1600">
              <a:latin typeface="+mn-ea"/>
              <a:ea typeface="+mn-ea"/>
            </a:rPr>
            <a:t>※</a:t>
          </a:r>
          <a:r>
            <a:rPr kumimoji="1" lang="ja-JP" altLang="en-US" sz="1600">
              <a:latin typeface="+mn-ea"/>
              <a:ea typeface="+mn-ea"/>
            </a:rPr>
            <a:t>湘南新宿ラインや快速列車は</a:t>
          </a:r>
          <a:r>
            <a:rPr kumimoji="1" lang="en-US" altLang="ja-JP" sz="1600">
              <a:latin typeface="+mn-ea"/>
              <a:ea typeface="+mn-ea"/>
            </a:rPr>
            <a:t>『</a:t>
          </a:r>
          <a:r>
            <a:rPr kumimoji="1" lang="ja-JP" altLang="en-US" sz="1600">
              <a:latin typeface="+mn-ea"/>
              <a:ea typeface="+mn-ea"/>
            </a:rPr>
            <a:t>さいたま新都心</a:t>
          </a:r>
          <a:r>
            <a:rPr kumimoji="1" lang="en-US" altLang="ja-JP" sz="1600">
              <a:latin typeface="+mn-ea"/>
              <a:ea typeface="+mn-ea"/>
            </a:rPr>
            <a:t>』</a:t>
          </a: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駅には停車しませんので、ご注意ください。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＜宇都宮・高崎方面から＞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上野東京ライン上り電車、または宇都宮線・高崎線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の普通列車上野行きを利用。</a:t>
          </a:r>
          <a:endParaRPr kumimoji="1" lang="en-US" altLang="ja-JP" sz="1600">
            <a:latin typeface="+mn-ea"/>
            <a:ea typeface="+mn-ea"/>
          </a:endParaRPr>
        </a:p>
        <a:p>
          <a:r>
            <a:rPr kumimoji="1" lang="ja-JP" altLang="en-US" sz="1600">
              <a:latin typeface="+mn-ea"/>
              <a:ea typeface="+mn-ea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湘南新宿ラインや快速列車は</a:t>
          </a:r>
          <a:r>
            <a:rPr kumimoji="1" lang="en-US" altLang="ja-JP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『</a:t>
          </a:r>
          <a:r>
            <a:rPr kumimoji="1" lang="ja-JP" altLang="ja-JP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さいたま新都心</a:t>
          </a:r>
          <a:r>
            <a:rPr kumimoji="1" lang="en-US" altLang="ja-JP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』</a:t>
          </a:r>
          <a:endParaRPr lang="ja-JP" altLang="ja-JP" sz="1600">
            <a:effectLst/>
            <a:latin typeface="+mn-ea"/>
            <a:ea typeface="+mn-ea"/>
          </a:endParaRPr>
        </a:p>
        <a:p>
          <a:r>
            <a:rPr kumimoji="1" lang="ja-JP" altLang="ja-JP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駅には停車しませんので、ご注意ください。</a:t>
          </a:r>
          <a:endParaRPr kumimoji="1" lang="en-US" altLang="ja-JP" sz="16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8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●</a:t>
          </a:r>
          <a:r>
            <a:rPr kumimoji="1" lang="ja-JP" altLang="en-US" sz="18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タクシーでのアクセス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●</a:t>
          </a:r>
          <a:endParaRPr lang="ja-JP" altLang="ja-JP" sz="1800">
            <a:effectLst/>
            <a:latin typeface="+mn-ea"/>
            <a:ea typeface="+mn-ea"/>
          </a:endParaRPr>
        </a:p>
        <a:p>
          <a:r>
            <a:rPr kumimoji="1" lang="ja-JP" altLang="ja-JP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さいたま新都心駅</a:t>
          </a:r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東口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から</a:t>
          </a:r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約</a:t>
          </a:r>
          <a:r>
            <a:rPr kumimoji="1" lang="en-US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1.6km</a:t>
          </a:r>
          <a:endParaRPr lang="ja-JP" altLang="ja-JP" sz="1600">
            <a:effectLst/>
            <a:latin typeface="+mn-ea"/>
            <a:ea typeface="+mn-ea"/>
          </a:endParaRPr>
        </a:p>
        <a:p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大宮駅</a:t>
          </a:r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東口から約</a:t>
          </a:r>
          <a:r>
            <a:rPr kumimoji="1" lang="en-US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2.4km</a:t>
          </a:r>
          <a:endParaRPr lang="ja-JP" altLang="ja-JP" sz="1600">
            <a:effectLst/>
            <a:latin typeface="+mn-ea"/>
            <a:ea typeface="+mn-ea"/>
          </a:endParaRPr>
        </a:p>
        <a:p>
          <a:endParaRPr lang="ja-JP" altLang="ja-JP" sz="1600">
            <a:effectLst/>
            <a:latin typeface="+mn-ea"/>
            <a:ea typeface="+mn-ea"/>
          </a:endParaRPr>
        </a:p>
        <a:p>
          <a:pPr>
            <a:lnSpc>
              <a:spcPct val="100000"/>
            </a:lnSpc>
          </a:pPr>
          <a:endParaRPr kumimoji="1" lang="en-US" altLang="ja-JP" sz="1600">
            <a:latin typeface="+mn-ea"/>
            <a:ea typeface="+mn-ea"/>
          </a:endParaRPr>
        </a:p>
      </xdr:txBody>
    </xdr:sp>
    <xdr:clientData/>
  </xdr:twoCellAnchor>
  <xdr:twoCellAnchor>
    <xdr:from>
      <xdr:col>37</xdr:col>
      <xdr:colOff>158750</xdr:colOff>
      <xdr:row>32</xdr:row>
      <xdr:rowOff>258537</xdr:rowOff>
    </xdr:from>
    <xdr:to>
      <xdr:col>42</xdr:col>
      <xdr:colOff>640357</xdr:colOff>
      <xdr:row>62</xdr:row>
      <xdr:rowOff>136073</xdr:rowOff>
    </xdr:to>
    <xdr:sp macro="" textlink="">
      <xdr:nvSpPr>
        <xdr:cNvPr id="1272" name="テキスト ボックス 127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31319107" y="7225394"/>
          <a:ext cx="5040000" cy="781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</a:pPr>
          <a:r>
            <a:rPr kumimoji="1" lang="ja-JP" altLang="en-US" sz="1800" b="1" u="sng">
              <a:latin typeface="+mn-ea"/>
              <a:ea typeface="+mn-ea"/>
            </a:rPr>
            <a:t>●車でのアクセス●</a:t>
          </a:r>
          <a:endParaRPr kumimoji="1" lang="en-US" altLang="ja-JP" sz="1800" b="1" u="sng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 b="1">
              <a:latin typeface="+mn-ea"/>
              <a:ea typeface="+mn-ea"/>
            </a:rPr>
            <a:t>　銀座・新宿から車で約</a:t>
          </a:r>
          <a:r>
            <a:rPr kumimoji="1" lang="en-US" altLang="ja-JP" sz="1600" b="1">
              <a:latin typeface="+mn-ea"/>
              <a:ea typeface="+mn-ea"/>
            </a:rPr>
            <a:t>40</a:t>
          </a:r>
          <a:r>
            <a:rPr kumimoji="1" lang="ja-JP" altLang="en-US" sz="1600" b="1">
              <a:latin typeface="+mn-ea"/>
              <a:ea typeface="+mn-ea"/>
            </a:rPr>
            <a:t>分</a:t>
          </a:r>
          <a:endParaRPr kumimoji="1" lang="en-US" altLang="ja-JP" sz="1600" b="1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 b="1">
              <a:latin typeface="+mn-ea"/>
              <a:ea typeface="+mn-ea"/>
            </a:rPr>
            <a:t>　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＜都心方面から首都高速をご利用の場合＞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首都高速</a:t>
          </a:r>
          <a:r>
            <a:rPr kumimoji="1" lang="en-US" altLang="ja-JP" sz="1600">
              <a:latin typeface="+mn-ea"/>
              <a:ea typeface="+mn-ea"/>
            </a:rPr>
            <a:t>5</a:t>
          </a:r>
          <a:r>
            <a:rPr kumimoji="1" lang="ja-JP" altLang="en-US" sz="1600">
              <a:latin typeface="+mn-ea"/>
              <a:ea typeface="+mn-ea"/>
            </a:rPr>
            <a:t>号線→高速埼玉新都心線→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en-US" altLang="ja-JP" sz="1600">
              <a:latin typeface="+mn-ea"/>
              <a:ea typeface="+mn-ea"/>
            </a:rPr>
            <a:t> </a:t>
          </a:r>
          <a:r>
            <a:rPr kumimoji="1" lang="ja-JP" altLang="en-US" sz="1600">
              <a:latin typeface="+mn-ea"/>
              <a:ea typeface="+mn-ea"/>
            </a:rPr>
            <a:t>「新都心西」出口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＜東北道、関越道、常磐道をご利用の場合＞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東京外環道→美女木</a:t>
          </a:r>
          <a:r>
            <a:rPr kumimoji="1" lang="en-US" altLang="ja-JP" sz="1600">
              <a:latin typeface="+mn-ea"/>
              <a:ea typeface="+mn-ea"/>
            </a:rPr>
            <a:t>JCT</a:t>
          </a:r>
          <a:r>
            <a:rPr kumimoji="1" lang="ja-JP" altLang="en-US" sz="1600">
              <a:latin typeface="+mn-ea"/>
              <a:ea typeface="+mn-ea"/>
            </a:rPr>
            <a:t>→高速埼玉新都心線→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「新都心西」出口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＜高崎・熊谷方面から＞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国道</a:t>
          </a:r>
          <a:r>
            <a:rPr kumimoji="1" lang="en-US" altLang="ja-JP" sz="1600">
              <a:latin typeface="+mn-ea"/>
              <a:ea typeface="+mn-ea"/>
            </a:rPr>
            <a:t>17</a:t>
          </a:r>
          <a:r>
            <a:rPr kumimoji="1" lang="ja-JP" altLang="en-US" sz="1600">
              <a:latin typeface="+mn-ea"/>
              <a:ea typeface="+mn-ea"/>
            </a:rPr>
            <a:t>号線→「八幡通り」交差点を左折→</a:t>
          </a:r>
          <a:endParaRPr kumimoji="1" lang="en-US" altLang="ja-JP" sz="1600">
            <a:latin typeface="+mn-ea"/>
            <a:ea typeface="+mn-ea"/>
          </a:endParaRPr>
        </a:p>
        <a:p>
          <a:pPr>
            <a:lnSpc>
              <a:spcPct val="100000"/>
            </a:lnSpc>
          </a:pPr>
          <a:r>
            <a:rPr kumimoji="1" lang="ja-JP" altLang="en-US" sz="1600">
              <a:latin typeface="+mn-ea"/>
              <a:ea typeface="+mn-ea"/>
            </a:rPr>
            <a:t>　さいたま新都心駅</a:t>
          </a:r>
          <a:endParaRPr kumimoji="1" lang="en-US" altLang="ja-JP" sz="16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8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●</a:t>
          </a:r>
          <a:r>
            <a:rPr kumimoji="1" lang="ja-JP" altLang="en-US" sz="18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バスでのアクセス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●</a:t>
          </a:r>
          <a:endParaRPr lang="ja-JP" altLang="ja-JP" sz="1800">
            <a:effectLst/>
            <a:latin typeface="+mn-ea"/>
            <a:ea typeface="+mn-ea"/>
          </a:endParaRPr>
        </a:p>
        <a:p>
          <a:r>
            <a:rPr kumimoji="1" lang="ja-JP" altLang="ja-JP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大宮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駅</a:t>
          </a:r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東口より東武バス利用</a:t>
          </a:r>
          <a:endParaRPr kumimoji="1" lang="en-US" altLang="ja-JP" sz="16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③番のりば：天沼循環「庚申前」下車</a:t>
          </a:r>
          <a:r>
            <a:rPr kumimoji="1" lang="ja-JP" altLang="en-US" sz="1600" b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徒歩</a:t>
          </a:r>
          <a:r>
            <a:rPr kumimoji="1" lang="en-US" altLang="ja-JP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6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</a:t>
          </a:r>
          <a:endParaRPr kumimoji="1" lang="en-US" altLang="ja-JP" sz="16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0">
            <a:latin typeface="+mn-ea"/>
            <a:ea typeface="+mn-ea"/>
          </a:endParaRPr>
        </a:p>
      </xdr:txBody>
    </xdr:sp>
    <xdr:clientData/>
  </xdr:twoCellAnchor>
  <xdr:twoCellAnchor editAs="oneCell">
    <xdr:from>
      <xdr:col>35</xdr:col>
      <xdr:colOff>244928</xdr:colOff>
      <xdr:row>62</xdr:row>
      <xdr:rowOff>68039</xdr:rowOff>
    </xdr:from>
    <xdr:to>
      <xdr:col>35</xdr:col>
      <xdr:colOff>858754</xdr:colOff>
      <xdr:row>66</xdr:row>
      <xdr:rowOff>93542</xdr:rowOff>
    </xdr:to>
    <xdr:pic>
      <xdr:nvPicPr>
        <xdr:cNvPr id="241" name="図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81928" y="14967860"/>
          <a:ext cx="613826" cy="733075"/>
        </a:xfrm>
        <a:prstGeom prst="rect">
          <a:avLst/>
        </a:prstGeom>
      </xdr:spPr>
    </xdr:pic>
    <xdr:clientData/>
  </xdr:twoCellAnchor>
  <xdr:twoCellAnchor editAs="oneCell">
    <xdr:from>
      <xdr:col>36</xdr:col>
      <xdr:colOff>40819</xdr:colOff>
      <xdr:row>64</xdr:row>
      <xdr:rowOff>40825</xdr:rowOff>
    </xdr:from>
    <xdr:to>
      <xdr:col>39</xdr:col>
      <xdr:colOff>187625</xdr:colOff>
      <xdr:row>66</xdr:row>
      <xdr:rowOff>15288</xdr:rowOff>
    </xdr:to>
    <xdr:pic>
      <xdr:nvPicPr>
        <xdr:cNvPr id="242" name="図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289498" y="15294432"/>
          <a:ext cx="2878667" cy="321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408215</xdr:colOff>
      <xdr:row>56</xdr:row>
      <xdr:rowOff>27215</xdr:rowOff>
    </xdr:from>
    <xdr:to>
      <xdr:col>14</xdr:col>
      <xdr:colOff>122465</xdr:colOff>
      <xdr:row>57</xdr:row>
      <xdr:rowOff>81643</xdr:rowOff>
    </xdr:to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0001251" y="13443858"/>
          <a:ext cx="625928" cy="340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400">
              <a:solidFill>
                <a:schemeClr val="tx1">
                  <a:lumMod val="50000"/>
                  <a:lumOff val="50000"/>
                </a:schemeClr>
              </a:solidFill>
              <a:latin typeface="ＭＳ Ｐゴシック" pitchFamily="50" charset="-128"/>
              <a:ea typeface="ＭＳ Ｐゴシック" pitchFamily="50" charset="-128"/>
            </a:rPr>
            <a:t>l/min</a:t>
          </a:r>
          <a:endParaRPr kumimoji="1" lang="ja-JP" altLang="en-US" sz="1400">
            <a:solidFill>
              <a:schemeClr val="tx1">
                <a:lumMod val="50000"/>
                <a:lumOff val="50000"/>
              </a:schemeClr>
            </a:solidFill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20</xdr:col>
      <xdr:colOff>203464</xdr:colOff>
      <xdr:row>27</xdr:row>
      <xdr:rowOff>10581</xdr:rowOff>
    </xdr:from>
    <xdr:to>
      <xdr:col>29</xdr:col>
      <xdr:colOff>0</xdr:colOff>
      <xdr:row>29</xdr:row>
      <xdr:rowOff>52367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831143" y="5711974"/>
          <a:ext cx="7920000" cy="450000"/>
        </a:xfrm>
        <a:prstGeom prst="roundRect">
          <a:avLst>
            <a:gd name="adj" fmla="val 48374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latin typeface="+mj-ea"/>
              <a:ea typeface="+mj-ea"/>
            </a:rPr>
            <a:t>検査予約担当：</a:t>
          </a:r>
          <a:r>
            <a:rPr kumimoji="1" lang="en-US" altLang="ja-JP" sz="1600" b="1">
              <a:latin typeface="+mj-ea"/>
              <a:ea typeface="+mj-ea"/>
            </a:rPr>
            <a:t>TEL </a:t>
          </a:r>
          <a:r>
            <a:rPr kumimoji="1" lang="ja-JP" altLang="en-US" sz="1600" b="1">
              <a:latin typeface="+mj-ea"/>
              <a:ea typeface="+mj-ea"/>
            </a:rPr>
            <a:t>０４８</a:t>
          </a:r>
          <a:r>
            <a:rPr kumimoji="1" lang="en-US" altLang="ja-JP" sz="1600" b="1">
              <a:latin typeface="+mj-ea"/>
              <a:ea typeface="+mj-ea"/>
            </a:rPr>
            <a:t>-</a:t>
          </a:r>
          <a:r>
            <a:rPr kumimoji="1" lang="ja-JP" altLang="en-US" sz="1600" b="1">
              <a:latin typeface="+mj-ea"/>
              <a:ea typeface="+mj-ea"/>
            </a:rPr>
            <a:t>６５８</a:t>
          </a:r>
          <a:r>
            <a:rPr kumimoji="1" lang="en-US" altLang="ja-JP" sz="1600" b="1">
              <a:latin typeface="+mj-ea"/>
              <a:ea typeface="+mj-ea"/>
            </a:rPr>
            <a:t>-</a:t>
          </a:r>
          <a:r>
            <a:rPr kumimoji="1" lang="ja-JP" altLang="en-US" sz="1600" b="1">
              <a:latin typeface="+mj-ea"/>
              <a:ea typeface="+mj-ea"/>
            </a:rPr>
            <a:t>３７３３（受付時間 ９</a:t>
          </a:r>
          <a:r>
            <a:rPr kumimoji="1" lang="en-US" altLang="ja-JP" sz="1600" b="1">
              <a:latin typeface="+mj-ea"/>
              <a:ea typeface="+mj-ea"/>
            </a:rPr>
            <a:t>:</a:t>
          </a:r>
          <a:r>
            <a:rPr kumimoji="1" lang="ja-JP" altLang="en-US" sz="1600" b="1">
              <a:latin typeface="+mj-ea"/>
              <a:ea typeface="+mj-ea"/>
            </a:rPr>
            <a:t>００～１８</a:t>
          </a:r>
          <a:r>
            <a:rPr kumimoji="1" lang="en-US" altLang="ja-JP" sz="1600" b="1">
              <a:latin typeface="+mj-ea"/>
              <a:ea typeface="+mj-ea"/>
            </a:rPr>
            <a:t>:</a:t>
          </a:r>
          <a:r>
            <a:rPr kumimoji="1" lang="ja-JP" altLang="en-US" sz="1600" b="1">
              <a:latin typeface="+mj-ea"/>
              <a:ea typeface="+mj-ea"/>
            </a:rPr>
            <a:t>００）</a:t>
          </a:r>
        </a:p>
      </xdr:txBody>
    </xdr:sp>
    <xdr:clientData/>
  </xdr:twoCellAnchor>
  <xdr:twoCellAnchor editAs="oneCell">
    <xdr:from>
      <xdr:col>32</xdr:col>
      <xdr:colOff>326567</xdr:colOff>
      <xdr:row>7</xdr:row>
      <xdr:rowOff>95252</xdr:rowOff>
    </xdr:from>
    <xdr:to>
      <xdr:col>41</xdr:col>
      <xdr:colOff>601251</xdr:colOff>
      <xdr:row>32</xdr:row>
      <xdr:rowOff>106</xdr:rowOff>
    </xdr:to>
    <xdr:pic>
      <xdr:nvPicPr>
        <xdr:cNvPr id="244" name="図 243" descr="Map共通Ver2_2015_01_責(MAPのみ).jpg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602845" y="1795641"/>
          <a:ext cx="8530319" cy="636068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16</xdr:row>
          <xdr:rowOff>68580</xdr:rowOff>
        </xdr:from>
        <xdr:to>
          <xdr:col>3</xdr:col>
          <xdr:colOff>441960</xdr:colOff>
          <xdr:row>16</xdr:row>
          <xdr:rowOff>312420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17</xdr:row>
          <xdr:rowOff>144780</xdr:rowOff>
        </xdr:from>
        <xdr:to>
          <xdr:col>3</xdr:col>
          <xdr:colOff>441960</xdr:colOff>
          <xdr:row>18</xdr:row>
          <xdr:rowOff>106680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19</xdr:row>
          <xdr:rowOff>175260</xdr:rowOff>
        </xdr:from>
        <xdr:to>
          <xdr:col>3</xdr:col>
          <xdr:colOff>449580</xdr:colOff>
          <xdr:row>20</xdr:row>
          <xdr:rowOff>106680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25</xdr:row>
          <xdr:rowOff>38100</xdr:rowOff>
        </xdr:from>
        <xdr:to>
          <xdr:col>8</xdr:col>
          <xdr:colOff>403860</xdr:colOff>
          <xdr:row>25</xdr:row>
          <xdr:rowOff>251460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26</xdr:row>
          <xdr:rowOff>38100</xdr:rowOff>
        </xdr:from>
        <xdr:to>
          <xdr:col>8</xdr:col>
          <xdr:colOff>403860</xdr:colOff>
          <xdr:row>26</xdr:row>
          <xdr:rowOff>251460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16</xdr:row>
          <xdr:rowOff>38100</xdr:rowOff>
        </xdr:from>
        <xdr:to>
          <xdr:col>6</xdr:col>
          <xdr:colOff>342900</xdr:colOff>
          <xdr:row>16</xdr:row>
          <xdr:rowOff>297180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16</xdr:row>
          <xdr:rowOff>38100</xdr:rowOff>
        </xdr:from>
        <xdr:to>
          <xdr:col>8</xdr:col>
          <xdr:colOff>388620</xdr:colOff>
          <xdr:row>16</xdr:row>
          <xdr:rowOff>312420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441960</xdr:colOff>
          <xdr:row>16</xdr:row>
          <xdr:rowOff>45720</xdr:rowOff>
        </xdr:from>
        <xdr:to>
          <xdr:col>10</xdr:col>
          <xdr:colOff>754380</xdr:colOff>
          <xdr:row>16</xdr:row>
          <xdr:rowOff>312420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17</xdr:row>
          <xdr:rowOff>45720</xdr:rowOff>
        </xdr:from>
        <xdr:to>
          <xdr:col>7</xdr:col>
          <xdr:colOff>342900</xdr:colOff>
          <xdr:row>17</xdr:row>
          <xdr:rowOff>259080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754380</xdr:colOff>
          <xdr:row>17</xdr:row>
          <xdr:rowOff>38100</xdr:rowOff>
        </xdr:from>
        <xdr:to>
          <xdr:col>8</xdr:col>
          <xdr:colOff>106680</xdr:colOff>
          <xdr:row>17</xdr:row>
          <xdr:rowOff>251460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17</xdr:row>
          <xdr:rowOff>38100</xdr:rowOff>
        </xdr:from>
        <xdr:to>
          <xdr:col>9</xdr:col>
          <xdr:colOff>327660</xdr:colOff>
          <xdr:row>17</xdr:row>
          <xdr:rowOff>251460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17</xdr:row>
          <xdr:rowOff>38100</xdr:rowOff>
        </xdr:from>
        <xdr:to>
          <xdr:col>10</xdr:col>
          <xdr:colOff>541020</xdr:colOff>
          <xdr:row>17</xdr:row>
          <xdr:rowOff>251460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754380</xdr:colOff>
          <xdr:row>18</xdr:row>
          <xdr:rowOff>38100</xdr:rowOff>
        </xdr:from>
        <xdr:to>
          <xdr:col>8</xdr:col>
          <xdr:colOff>106680</xdr:colOff>
          <xdr:row>18</xdr:row>
          <xdr:rowOff>251460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617220</xdr:colOff>
          <xdr:row>17</xdr:row>
          <xdr:rowOff>38100</xdr:rowOff>
        </xdr:from>
        <xdr:to>
          <xdr:col>12</xdr:col>
          <xdr:colOff>152400</xdr:colOff>
          <xdr:row>17</xdr:row>
          <xdr:rowOff>251460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19</xdr:row>
          <xdr:rowOff>38100</xdr:rowOff>
        </xdr:from>
        <xdr:to>
          <xdr:col>6</xdr:col>
          <xdr:colOff>342900</xdr:colOff>
          <xdr:row>19</xdr:row>
          <xdr:rowOff>251460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754380</xdr:colOff>
          <xdr:row>19</xdr:row>
          <xdr:rowOff>38100</xdr:rowOff>
        </xdr:from>
        <xdr:to>
          <xdr:col>8</xdr:col>
          <xdr:colOff>106680</xdr:colOff>
          <xdr:row>19</xdr:row>
          <xdr:rowOff>251460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19</xdr:row>
          <xdr:rowOff>38100</xdr:rowOff>
        </xdr:from>
        <xdr:to>
          <xdr:col>9</xdr:col>
          <xdr:colOff>327660</xdr:colOff>
          <xdr:row>19</xdr:row>
          <xdr:rowOff>251460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19</xdr:row>
          <xdr:rowOff>38100</xdr:rowOff>
        </xdr:from>
        <xdr:to>
          <xdr:col>10</xdr:col>
          <xdr:colOff>541020</xdr:colOff>
          <xdr:row>19</xdr:row>
          <xdr:rowOff>251460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617220</xdr:colOff>
          <xdr:row>19</xdr:row>
          <xdr:rowOff>38100</xdr:rowOff>
        </xdr:from>
        <xdr:to>
          <xdr:col>12</xdr:col>
          <xdr:colOff>152400</xdr:colOff>
          <xdr:row>19</xdr:row>
          <xdr:rowOff>251460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20</xdr:row>
          <xdr:rowOff>38100</xdr:rowOff>
        </xdr:from>
        <xdr:to>
          <xdr:col>6</xdr:col>
          <xdr:colOff>342900</xdr:colOff>
          <xdr:row>20</xdr:row>
          <xdr:rowOff>251460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754380</xdr:colOff>
          <xdr:row>20</xdr:row>
          <xdr:rowOff>38100</xdr:rowOff>
        </xdr:from>
        <xdr:to>
          <xdr:col>8</xdr:col>
          <xdr:colOff>106680</xdr:colOff>
          <xdr:row>20</xdr:row>
          <xdr:rowOff>251460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20</xdr:row>
          <xdr:rowOff>38100</xdr:rowOff>
        </xdr:from>
        <xdr:to>
          <xdr:col>7</xdr:col>
          <xdr:colOff>342900</xdr:colOff>
          <xdr:row>20</xdr:row>
          <xdr:rowOff>251460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723900</xdr:colOff>
          <xdr:row>20</xdr:row>
          <xdr:rowOff>38100</xdr:rowOff>
        </xdr:from>
        <xdr:to>
          <xdr:col>9</xdr:col>
          <xdr:colOff>106680</xdr:colOff>
          <xdr:row>20</xdr:row>
          <xdr:rowOff>251460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21</xdr:row>
          <xdr:rowOff>68580</xdr:rowOff>
        </xdr:from>
        <xdr:to>
          <xdr:col>6</xdr:col>
          <xdr:colOff>342900</xdr:colOff>
          <xdr:row>22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24</xdr:row>
          <xdr:rowOff>30480</xdr:rowOff>
        </xdr:from>
        <xdr:to>
          <xdr:col>9</xdr:col>
          <xdr:colOff>388620</xdr:colOff>
          <xdr:row>24</xdr:row>
          <xdr:rowOff>251460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24</xdr:row>
          <xdr:rowOff>30480</xdr:rowOff>
        </xdr:from>
        <xdr:to>
          <xdr:col>12</xdr:col>
          <xdr:colOff>327660</xdr:colOff>
          <xdr:row>24</xdr:row>
          <xdr:rowOff>251460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29</xdr:row>
          <xdr:rowOff>38100</xdr:rowOff>
        </xdr:from>
        <xdr:to>
          <xdr:col>3</xdr:col>
          <xdr:colOff>464820</xdr:colOff>
          <xdr:row>29</xdr:row>
          <xdr:rowOff>251460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29</xdr:row>
          <xdr:rowOff>38100</xdr:rowOff>
        </xdr:from>
        <xdr:to>
          <xdr:col>5</xdr:col>
          <xdr:colOff>312420</xdr:colOff>
          <xdr:row>29</xdr:row>
          <xdr:rowOff>251460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29</xdr:row>
          <xdr:rowOff>38100</xdr:rowOff>
        </xdr:from>
        <xdr:to>
          <xdr:col>7</xdr:col>
          <xdr:colOff>312420</xdr:colOff>
          <xdr:row>29</xdr:row>
          <xdr:rowOff>251460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30</xdr:row>
          <xdr:rowOff>38100</xdr:rowOff>
        </xdr:from>
        <xdr:to>
          <xdr:col>3</xdr:col>
          <xdr:colOff>464820</xdr:colOff>
          <xdr:row>30</xdr:row>
          <xdr:rowOff>251460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731520</xdr:colOff>
          <xdr:row>30</xdr:row>
          <xdr:rowOff>38100</xdr:rowOff>
        </xdr:from>
        <xdr:to>
          <xdr:col>8</xdr:col>
          <xdr:colOff>83820</xdr:colOff>
          <xdr:row>30</xdr:row>
          <xdr:rowOff>251460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784860</xdr:colOff>
          <xdr:row>30</xdr:row>
          <xdr:rowOff>38100</xdr:rowOff>
        </xdr:from>
        <xdr:to>
          <xdr:col>9</xdr:col>
          <xdr:colOff>182880</xdr:colOff>
          <xdr:row>30</xdr:row>
          <xdr:rowOff>251460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632460</xdr:colOff>
          <xdr:row>30</xdr:row>
          <xdr:rowOff>38100</xdr:rowOff>
        </xdr:from>
        <xdr:to>
          <xdr:col>10</xdr:col>
          <xdr:colOff>137160</xdr:colOff>
          <xdr:row>30</xdr:row>
          <xdr:rowOff>251460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617220</xdr:colOff>
          <xdr:row>30</xdr:row>
          <xdr:rowOff>38100</xdr:rowOff>
        </xdr:from>
        <xdr:to>
          <xdr:col>11</xdr:col>
          <xdr:colOff>152400</xdr:colOff>
          <xdr:row>30</xdr:row>
          <xdr:rowOff>251460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31</xdr:row>
          <xdr:rowOff>38100</xdr:rowOff>
        </xdr:from>
        <xdr:to>
          <xdr:col>3</xdr:col>
          <xdr:colOff>464820</xdr:colOff>
          <xdr:row>31</xdr:row>
          <xdr:rowOff>251460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31</xdr:row>
          <xdr:rowOff>38100</xdr:rowOff>
        </xdr:from>
        <xdr:to>
          <xdr:col>5</xdr:col>
          <xdr:colOff>533400</xdr:colOff>
          <xdr:row>31</xdr:row>
          <xdr:rowOff>251460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31</xdr:row>
          <xdr:rowOff>38100</xdr:rowOff>
        </xdr:from>
        <xdr:to>
          <xdr:col>7</xdr:col>
          <xdr:colOff>312420</xdr:colOff>
          <xdr:row>31</xdr:row>
          <xdr:rowOff>251460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784860</xdr:colOff>
          <xdr:row>31</xdr:row>
          <xdr:rowOff>38100</xdr:rowOff>
        </xdr:from>
        <xdr:to>
          <xdr:col>9</xdr:col>
          <xdr:colOff>182880</xdr:colOff>
          <xdr:row>31</xdr:row>
          <xdr:rowOff>251460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617220</xdr:colOff>
          <xdr:row>31</xdr:row>
          <xdr:rowOff>38100</xdr:rowOff>
        </xdr:from>
        <xdr:to>
          <xdr:col>11</xdr:col>
          <xdr:colOff>152400</xdr:colOff>
          <xdr:row>31</xdr:row>
          <xdr:rowOff>251460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708660</xdr:colOff>
          <xdr:row>31</xdr:row>
          <xdr:rowOff>38100</xdr:rowOff>
        </xdr:from>
        <xdr:to>
          <xdr:col>13</xdr:col>
          <xdr:colOff>121920</xdr:colOff>
          <xdr:row>31</xdr:row>
          <xdr:rowOff>251460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632460</xdr:colOff>
          <xdr:row>29</xdr:row>
          <xdr:rowOff>38100</xdr:rowOff>
        </xdr:from>
        <xdr:to>
          <xdr:col>10</xdr:col>
          <xdr:colOff>137160</xdr:colOff>
          <xdr:row>29</xdr:row>
          <xdr:rowOff>251460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32</xdr:row>
          <xdr:rowOff>38100</xdr:rowOff>
        </xdr:from>
        <xdr:to>
          <xdr:col>3</xdr:col>
          <xdr:colOff>464820</xdr:colOff>
          <xdr:row>32</xdr:row>
          <xdr:rowOff>251460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33</xdr:row>
          <xdr:rowOff>76200</xdr:rowOff>
        </xdr:from>
        <xdr:to>
          <xdr:col>3</xdr:col>
          <xdr:colOff>464820</xdr:colOff>
          <xdr:row>33</xdr:row>
          <xdr:rowOff>289560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33</xdr:row>
          <xdr:rowOff>76200</xdr:rowOff>
        </xdr:from>
        <xdr:to>
          <xdr:col>5</xdr:col>
          <xdr:colOff>289560</xdr:colOff>
          <xdr:row>33</xdr:row>
          <xdr:rowOff>289560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769620</xdr:colOff>
          <xdr:row>33</xdr:row>
          <xdr:rowOff>76200</xdr:rowOff>
        </xdr:from>
        <xdr:to>
          <xdr:col>8</xdr:col>
          <xdr:colOff>121920</xdr:colOff>
          <xdr:row>33</xdr:row>
          <xdr:rowOff>289560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34</xdr:row>
          <xdr:rowOff>38100</xdr:rowOff>
        </xdr:from>
        <xdr:to>
          <xdr:col>3</xdr:col>
          <xdr:colOff>464820</xdr:colOff>
          <xdr:row>34</xdr:row>
          <xdr:rowOff>251460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36</xdr:row>
          <xdr:rowOff>30480</xdr:rowOff>
        </xdr:from>
        <xdr:to>
          <xdr:col>5</xdr:col>
          <xdr:colOff>388620</xdr:colOff>
          <xdr:row>36</xdr:row>
          <xdr:rowOff>251460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35</xdr:row>
          <xdr:rowOff>38100</xdr:rowOff>
        </xdr:from>
        <xdr:to>
          <xdr:col>3</xdr:col>
          <xdr:colOff>464820</xdr:colOff>
          <xdr:row>35</xdr:row>
          <xdr:rowOff>251460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51</xdr:row>
          <xdr:rowOff>38100</xdr:rowOff>
        </xdr:from>
        <xdr:to>
          <xdr:col>5</xdr:col>
          <xdr:colOff>441960</xdr:colOff>
          <xdr:row>51</xdr:row>
          <xdr:rowOff>251460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51</xdr:row>
          <xdr:rowOff>38100</xdr:rowOff>
        </xdr:from>
        <xdr:to>
          <xdr:col>6</xdr:col>
          <xdr:colOff>381000</xdr:colOff>
          <xdr:row>51</xdr:row>
          <xdr:rowOff>251460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51</xdr:row>
          <xdr:rowOff>38100</xdr:rowOff>
        </xdr:from>
        <xdr:to>
          <xdr:col>7</xdr:col>
          <xdr:colOff>419100</xdr:colOff>
          <xdr:row>51</xdr:row>
          <xdr:rowOff>251460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144780</xdr:colOff>
          <xdr:row>51</xdr:row>
          <xdr:rowOff>38100</xdr:rowOff>
        </xdr:from>
        <xdr:to>
          <xdr:col>11</xdr:col>
          <xdr:colOff>457200</xdr:colOff>
          <xdr:row>51</xdr:row>
          <xdr:rowOff>251460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51</xdr:row>
          <xdr:rowOff>38100</xdr:rowOff>
        </xdr:from>
        <xdr:to>
          <xdr:col>12</xdr:col>
          <xdr:colOff>495300</xdr:colOff>
          <xdr:row>51</xdr:row>
          <xdr:rowOff>251460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52</xdr:row>
          <xdr:rowOff>38100</xdr:rowOff>
        </xdr:from>
        <xdr:to>
          <xdr:col>3</xdr:col>
          <xdr:colOff>381000</xdr:colOff>
          <xdr:row>52</xdr:row>
          <xdr:rowOff>251460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53</xdr:row>
          <xdr:rowOff>38100</xdr:rowOff>
        </xdr:from>
        <xdr:to>
          <xdr:col>3</xdr:col>
          <xdr:colOff>381000</xdr:colOff>
          <xdr:row>53</xdr:row>
          <xdr:rowOff>251460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54</xdr:row>
          <xdr:rowOff>38100</xdr:rowOff>
        </xdr:from>
        <xdr:to>
          <xdr:col>3</xdr:col>
          <xdr:colOff>381000</xdr:colOff>
          <xdr:row>54</xdr:row>
          <xdr:rowOff>251460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55</xdr:row>
          <xdr:rowOff>38100</xdr:rowOff>
        </xdr:from>
        <xdr:to>
          <xdr:col>3</xdr:col>
          <xdr:colOff>381000</xdr:colOff>
          <xdr:row>55</xdr:row>
          <xdr:rowOff>251460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480060</xdr:colOff>
          <xdr:row>52</xdr:row>
          <xdr:rowOff>38100</xdr:rowOff>
        </xdr:from>
        <xdr:to>
          <xdr:col>7</xdr:col>
          <xdr:colOff>769620</xdr:colOff>
          <xdr:row>52</xdr:row>
          <xdr:rowOff>251460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769620</xdr:colOff>
          <xdr:row>53</xdr:row>
          <xdr:rowOff>38100</xdr:rowOff>
        </xdr:from>
        <xdr:to>
          <xdr:col>13</xdr:col>
          <xdr:colOff>190500</xdr:colOff>
          <xdr:row>53</xdr:row>
          <xdr:rowOff>251460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54</xdr:row>
          <xdr:rowOff>38100</xdr:rowOff>
        </xdr:from>
        <xdr:to>
          <xdr:col>9</xdr:col>
          <xdr:colOff>571500</xdr:colOff>
          <xdr:row>54</xdr:row>
          <xdr:rowOff>251460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55</xdr:row>
          <xdr:rowOff>38100</xdr:rowOff>
        </xdr:from>
        <xdr:to>
          <xdr:col>5</xdr:col>
          <xdr:colOff>381000</xdr:colOff>
          <xdr:row>55</xdr:row>
          <xdr:rowOff>251460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55</xdr:row>
          <xdr:rowOff>38100</xdr:rowOff>
        </xdr:from>
        <xdr:to>
          <xdr:col>7</xdr:col>
          <xdr:colOff>373380</xdr:colOff>
          <xdr:row>55</xdr:row>
          <xdr:rowOff>251460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906780</xdr:colOff>
          <xdr:row>55</xdr:row>
          <xdr:rowOff>38100</xdr:rowOff>
        </xdr:from>
        <xdr:to>
          <xdr:col>9</xdr:col>
          <xdr:colOff>297180</xdr:colOff>
          <xdr:row>55</xdr:row>
          <xdr:rowOff>251460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55</xdr:row>
          <xdr:rowOff>38100</xdr:rowOff>
        </xdr:from>
        <xdr:to>
          <xdr:col>10</xdr:col>
          <xdr:colOff>342900</xdr:colOff>
          <xdr:row>55</xdr:row>
          <xdr:rowOff>251460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56</xdr:row>
          <xdr:rowOff>38100</xdr:rowOff>
        </xdr:from>
        <xdr:to>
          <xdr:col>3</xdr:col>
          <xdr:colOff>381000</xdr:colOff>
          <xdr:row>56</xdr:row>
          <xdr:rowOff>251460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56</xdr:row>
          <xdr:rowOff>38100</xdr:rowOff>
        </xdr:from>
        <xdr:to>
          <xdr:col>7</xdr:col>
          <xdr:colOff>373380</xdr:colOff>
          <xdr:row>56</xdr:row>
          <xdr:rowOff>251460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57</xdr:row>
          <xdr:rowOff>38100</xdr:rowOff>
        </xdr:from>
        <xdr:to>
          <xdr:col>3</xdr:col>
          <xdr:colOff>388620</xdr:colOff>
          <xdr:row>57</xdr:row>
          <xdr:rowOff>251460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38100</xdr:rowOff>
        </xdr:from>
        <xdr:to>
          <xdr:col>9</xdr:col>
          <xdr:colOff>297180</xdr:colOff>
          <xdr:row>57</xdr:row>
          <xdr:rowOff>251460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571500</xdr:colOff>
          <xdr:row>49</xdr:row>
          <xdr:rowOff>45720</xdr:rowOff>
        </xdr:from>
        <xdr:to>
          <xdr:col>13</xdr:col>
          <xdr:colOff>868680</xdr:colOff>
          <xdr:row>49</xdr:row>
          <xdr:rowOff>259080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350520</xdr:colOff>
          <xdr:row>59</xdr:row>
          <xdr:rowOff>83820</xdr:rowOff>
        </xdr:from>
        <xdr:to>
          <xdr:col>6</xdr:col>
          <xdr:colOff>655320</xdr:colOff>
          <xdr:row>59</xdr:row>
          <xdr:rowOff>297180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59</xdr:row>
          <xdr:rowOff>83820</xdr:rowOff>
        </xdr:from>
        <xdr:to>
          <xdr:col>8</xdr:col>
          <xdr:colOff>678180</xdr:colOff>
          <xdr:row>59</xdr:row>
          <xdr:rowOff>297180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59</xdr:row>
          <xdr:rowOff>83820</xdr:rowOff>
        </xdr:from>
        <xdr:to>
          <xdr:col>11</xdr:col>
          <xdr:colOff>464820</xdr:colOff>
          <xdr:row>59</xdr:row>
          <xdr:rowOff>297180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9</xdr:row>
          <xdr:rowOff>220980</xdr:rowOff>
        </xdr:from>
        <xdr:to>
          <xdr:col>9</xdr:col>
          <xdr:colOff>411480</xdr:colOff>
          <xdr:row>9</xdr:row>
          <xdr:rowOff>426720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9</xdr:row>
          <xdr:rowOff>220980</xdr:rowOff>
        </xdr:from>
        <xdr:to>
          <xdr:col>10</xdr:col>
          <xdr:colOff>373380</xdr:colOff>
          <xdr:row>9</xdr:row>
          <xdr:rowOff>426720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670560</xdr:colOff>
          <xdr:row>53</xdr:row>
          <xdr:rowOff>38100</xdr:rowOff>
        </xdr:from>
        <xdr:to>
          <xdr:col>12</xdr:col>
          <xdr:colOff>190500</xdr:colOff>
          <xdr:row>53</xdr:row>
          <xdr:rowOff>251460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56</xdr:row>
          <xdr:rowOff>38100</xdr:rowOff>
        </xdr:from>
        <xdr:to>
          <xdr:col>5</xdr:col>
          <xdr:colOff>381000</xdr:colOff>
          <xdr:row>56</xdr:row>
          <xdr:rowOff>251460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883920</xdr:colOff>
          <xdr:row>29</xdr:row>
          <xdr:rowOff>38100</xdr:rowOff>
        </xdr:from>
        <xdr:to>
          <xdr:col>12</xdr:col>
          <xdr:colOff>297180</xdr:colOff>
          <xdr:row>29</xdr:row>
          <xdr:rowOff>251460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56</xdr:row>
          <xdr:rowOff>38100</xdr:rowOff>
        </xdr:from>
        <xdr:to>
          <xdr:col>9</xdr:col>
          <xdr:colOff>297180</xdr:colOff>
          <xdr:row>56</xdr:row>
          <xdr:rowOff>251460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601980</xdr:colOff>
          <xdr:row>56</xdr:row>
          <xdr:rowOff>38100</xdr:rowOff>
        </xdr:from>
        <xdr:to>
          <xdr:col>11</xdr:col>
          <xdr:colOff>121920</xdr:colOff>
          <xdr:row>56</xdr:row>
          <xdr:rowOff>251460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579120</xdr:colOff>
          <xdr:row>54</xdr:row>
          <xdr:rowOff>7620</xdr:rowOff>
        </xdr:from>
        <xdr:to>
          <xdr:col>6</xdr:col>
          <xdr:colOff>220980</xdr:colOff>
          <xdr:row>54</xdr:row>
          <xdr:rowOff>274320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54</xdr:row>
          <xdr:rowOff>7620</xdr:rowOff>
        </xdr:from>
        <xdr:to>
          <xdr:col>7</xdr:col>
          <xdr:colOff>800100</xdr:colOff>
          <xdr:row>54</xdr:row>
          <xdr:rowOff>274320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327660</xdr:colOff>
          <xdr:row>48</xdr:row>
          <xdr:rowOff>45720</xdr:rowOff>
        </xdr:from>
        <xdr:to>
          <xdr:col>6</xdr:col>
          <xdr:colOff>30480</xdr:colOff>
          <xdr:row>48</xdr:row>
          <xdr:rowOff>259080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48</xdr:row>
          <xdr:rowOff>45720</xdr:rowOff>
        </xdr:from>
        <xdr:to>
          <xdr:col>7</xdr:col>
          <xdr:colOff>906780</xdr:colOff>
          <xdr:row>48</xdr:row>
          <xdr:rowOff>259080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48</xdr:row>
          <xdr:rowOff>45720</xdr:rowOff>
        </xdr:from>
        <xdr:to>
          <xdr:col>9</xdr:col>
          <xdr:colOff>647700</xdr:colOff>
          <xdr:row>48</xdr:row>
          <xdr:rowOff>259080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36</xdr:col>
      <xdr:colOff>557390</xdr:colOff>
      <xdr:row>26</xdr:row>
      <xdr:rowOff>232834</xdr:rowOff>
    </xdr:from>
    <xdr:to>
      <xdr:col>37</xdr:col>
      <xdr:colOff>575030</xdr:colOff>
      <xdr:row>27</xdr:row>
      <xdr:rowOff>130251</xdr:rowOff>
    </xdr:to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27502557" y="6815667"/>
          <a:ext cx="934862" cy="18669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40</xdr:col>
      <xdr:colOff>435680</xdr:colOff>
      <xdr:row>65</xdr:row>
      <xdr:rowOff>167920</xdr:rowOff>
    </xdr:from>
    <xdr:to>
      <xdr:col>41</xdr:col>
      <xdr:colOff>625475</xdr:colOff>
      <xdr:row>71</xdr:row>
      <xdr:rowOff>58912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49736" y="17094198"/>
          <a:ext cx="1107017" cy="1097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1" Type="http://schemas.openxmlformats.org/officeDocument/2006/relationships/hyperlink" Target="http://www.saitama-cc.or.jp/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Q71"/>
  <sheetViews>
    <sheetView showGridLines="0" tabSelected="1" topLeftCell="A3" zoomScaleNormal="100" zoomScaleSheetLayoutView="50" workbookViewId="0">
      <selection activeCell="I31" sqref="I31"/>
    </sheetView>
  </sheetViews>
  <sheetFormatPr defaultRowHeight="13.2"/>
  <cols>
    <col min="1" max="1" width="2" customWidth="1"/>
    <col min="2" max="2" width="5.61328125" customWidth="1"/>
    <col min="3" max="3" width="8" customWidth="1"/>
    <col min="4" max="4" width="5.4609375" customWidth="1"/>
    <col min="5" max="5" width="8.69140625" customWidth="1"/>
    <col min="6" max="6" width="5.61328125" customWidth="1"/>
    <col min="7" max="7" width="9.4609375" customWidth="1"/>
    <col min="8" max="8" width="9.07421875" customWidth="1"/>
    <col min="10" max="10" width="7.61328125" customWidth="1"/>
    <col min="11" max="12" width="7.4609375" customWidth="1"/>
    <col min="13" max="13" width="8.4609375" customWidth="1"/>
    <col min="15" max="15" width="4.69140625" customWidth="1"/>
    <col min="16" max="16" width="3.61328125" customWidth="1"/>
    <col min="17" max="19" width="6.61328125" style="64" hidden="1" customWidth="1"/>
    <col min="20" max="20" width="10.61328125" customWidth="1"/>
    <col min="21" max="21" width="12.23046875" customWidth="1"/>
    <col min="23" max="23" width="9.69140625" customWidth="1"/>
    <col min="24" max="25" width="7.61328125" customWidth="1"/>
    <col min="26" max="26" width="7.4609375" customWidth="1"/>
    <col min="27" max="28" width="7.61328125" customWidth="1"/>
    <col min="30" max="30" width="10.61328125" customWidth="1"/>
    <col min="31" max="31" width="3.61328125" customWidth="1"/>
  </cols>
  <sheetData>
    <row r="1" spans="2:43" ht="20.100000000000001" customHeight="1">
      <c r="B1" s="72" t="s">
        <v>146</v>
      </c>
    </row>
    <row r="2" spans="2:43" ht="20.100000000000001" customHeight="1">
      <c r="B2" s="72" t="s">
        <v>145</v>
      </c>
    </row>
    <row r="3" spans="2:43" ht="23.4">
      <c r="B3" s="72" t="s">
        <v>147</v>
      </c>
    </row>
    <row r="4" spans="2:43" ht="12" customHeight="1"/>
    <row r="5" spans="2:43" ht="16.5" customHeight="1">
      <c r="L5" s="145" t="s">
        <v>69</v>
      </c>
      <c r="M5" s="145"/>
      <c r="N5" s="145"/>
      <c r="O5" s="145"/>
      <c r="AA5" s="90"/>
      <c r="AB5" s="90"/>
      <c r="AC5" s="145" t="s">
        <v>100</v>
      </c>
      <c r="AD5" s="145"/>
      <c r="AO5" s="145" t="s">
        <v>153</v>
      </c>
      <c r="AP5" s="145"/>
      <c r="AQ5" s="145"/>
    </row>
    <row r="6" spans="2:43" ht="34.5" customHeight="1">
      <c r="B6" s="239" t="s">
        <v>139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U6" s="144" t="s">
        <v>137</v>
      </c>
      <c r="V6" s="144"/>
      <c r="W6" s="144"/>
      <c r="X6" s="144"/>
      <c r="Y6" s="144"/>
      <c r="Z6" s="144"/>
      <c r="AA6" s="144"/>
      <c r="AB6" s="144"/>
      <c r="AC6" s="144"/>
      <c r="AD6" s="13"/>
      <c r="AE6" s="13"/>
      <c r="AF6" s="13"/>
      <c r="AG6" s="144" t="s">
        <v>125</v>
      </c>
      <c r="AH6" s="144"/>
      <c r="AI6" s="144"/>
      <c r="AJ6" s="144"/>
      <c r="AK6" s="144"/>
      <c r="AL6" s="144"/>
      <c r="AM6" s="144"/>
      <c r="AN6" s="144"/>
      <c r="AO6" s="144"/>
      <c r="AP6" s="144"/>
    </row>
    <row r="7" spans="2:43" ht="7.5" customHeight="1" thickBot="1">
      <c r="B7" s="79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U7" s="223" t="s">
        <v>83</v>
      </c>
      <c r="V7" s="223"/>
      <c r="W7" s="223"/>
      <c r="X7" s="223"/>
    </row>
    <row r="8" spans="2:43" ht="20.25" customHeight="1" thickBot="1">
      <c r="B8" s="242" t="s">
        <v>82</v>
      </c>
      <c r="C8" s="243"/>
      <c r="D8" s="243"/>
      <c r="E8" s="243"/>
      <c r="F8" s="243"/>
      <c r="G8" s="243"/>
      <c r="H8" s="285" t="s">
        <v>28</v>
      </c>
      <c r="I8" s="286"/>
      <c r="J8" s="286"/>
      <c r="K8" s="286"/>
      <c r="L8" s="286"/>
      <c r="M8" s="74" t="s">
        <v>144</v>
      </c>
      <c r="N8" s="209"/>
      <c r="O8" s="210"/>
      <c r="U8" s="223"/>
      <c r="V8" s="223"/>
      <c r="W8" s="223"/>
      <c r="X8" s="223"/>
      <c r="Y8" s="221" t="s">
        <v>138</v>
      </c>
      <c r="Z8" s="222"/>
      <c r="AA8" s="222"/>
      <c r="AB8" s="222"/>
      <c r="AC8" s="222"/>
    </row>
    <row r="9" spans="2:43" ht="12" customHeight="1" thickBot="1">
      <c r="B9" s="241"/>
      <c r="C9" s="241"/>
      <c r="D9" s="241"/>
      <c r="E9" s="241"/>
      <c r="F9" s="241"/>
      <c r="G9" s="241"/>
      <c r="H9" s="241"/>
    </row>
    <row r="10" spans="2:43" ht="51" customHeight="1" thickTop="1" thickBot="1">
      <c r="C10" s="237" t="s">
        <v>29</v>
      </c>
      <c r="D10" s="238"/>
      <c r="E10" s="238"/>
      <c r="F10" s="226" t="s">
        <v>186</v>
      </c>
      <c r="G10" s="226"/>
      <c r="H10" s="103" t="s">
        <v>187</v>
      </c>
      <c r="I10" s="103" t="s">
        <v>154</v>
      </c>
      <c r="J10" s="105" t="s">
        <v>33</v>
      </c>
      <c r="K10" s="105" t="s">
        <v>31</v>
      </c>
      <c r="L10" s="103" t="s">
        <v>155</v>
      </c>
      <c r="M10" s="103" t="s">
        <v>156</v>
      </c>
      <c r="N10" s="104" t="s">
        <v>32</v>
      </c>
      <c r="Q10" s="64" t="b">
        <v>0</v>
      </c>
      <c r="R10" s="64" t="b">
        <v>0</v>
      </c>
      <c r="U10" s="211" t="s">
        <v>29</v>
      </c>
      <c r="V10" s="212"/>
      <c r="W10" s="17" t="str">
        <f>F10</f>
        <v>2025年</v>
      </c>
      <c r="X10" s="107" t="str">
        <f>H10</f>
        <v>1月</v>
      </c>
      <c r="Y10" s="107" t="str">
        <f>I10</f>
        <v>　日</v>
      </c>
      <c r="Z10" s="18" t="str">
        <f>IF(Q10=TRUE,"午前",IF(R10=TRUE,"午後",""))</f>
        <v/>
      </c>
      <c r="AA10" s="107" t="str">
        <f>L10</f>
        <v>　時</v>
      </c>
      <c r="AB10" s="107" t="str">
        <f>M10</f>
        <v>　分</v>
      </c>
      <c r="AC10" s="106" t="s">
        <v>70</v>
      </c>
    </row>
    <row r="11" spans="2:43" ht="12" customHeight="1" thickTop="1" thickBot="1"/>
    <row r="12" spans="2:43" ht="13.5" customHeight="1" thickTop="1">
      <c r="B12" s="80" t="s">
        <v>25</v>
      </c>
      <c r="C12" s="1"/>
      <c r="D12" s="2"/>
      <c r="E12" s="2"/>
      <c r="F12" s="2"/>
      <c r="G12" s="2"/>
      <c r="H12" s="2"/>
      <c r="I12" s="11" t="s">
        <v>1</v>
      </c>
      <c r="J12" s="2"/>
      <c r="K12" s="2"/>
      <c r="L12" s="11" t="s">
        <v>30</v>
      </c>
      <c r="M12" s="2"/>
      <c r="N12" s="2"/>
      <c r="O12" s="23"/>
      <c r="U12" s="19" t="s">
        <v>71</v>
      </c>
      <c r="V12" s="2"/>
      <c r="W12" s="2"/>
      <c r="X12" s="2"/>
      <c r="Y12" s="20" t="s">
        <v>72</v>
      </c>
      <c r="Z12" s="21"/>
      <c r="AA12" s="22" t="s">
        <v>73</v>
      </c>
      <c r="AB12" s="2"/>
      <c r="AC12" s="23"/>
    </row>
    <row r="13" spans="2:43" ht="15.9" customHeight="1">
      <c r="B13" s="230"/>
      <c r="C13" s="231"/>
      <c r="D13" s="231"/>
      <c r="E13" s="231"/>
      <c r="F13" s="231"/>
      <c r="G13" s="231"/>
      <c r="H13" s="232"/>
      <c r="I13" s="233"/>
      <c r="J13" s="234"/>
      <c r="K13" s="234"/>
      <c r="L13" s="233"/>
      <c r="M13" s="234"/>
      <c r="N13" s="234"/>
      <c r="O13" s="300"/>
      <c r="U13" s="158">
        <f>B13</f>
        <v>0</v>
      </c>
      <c r="V13" s="159"/>
      <c r="W13" s="159"/>
      <c r="X13" s="160"/>
      <c r="Y13" s="153">
        <f>I13</f>
        <v>0</v>
      </c>
      <c r="Z13" s="154"/>
      <c r="AA13" s="183">
        <f>L13</f>
        <v>0</v>
      </c>
      <c r="AB13" s="183"/>
      <c r="AC13" s="184"/>
    </row>
    <row r="14" spans="2:43" ht="15.9" customHeight="1">
      <c r="B14" s="230"/>
      <c r="C14" s="231"/>
      <c r="D14" s="231"/>
      <c r="E14" s="231"/>
      <c r="F14" s="231"/>
      <c r="G14" s="231"/>
      <c r="H14" s="232"/>
      <c r="I14" s="233"/>
      <c r="J14" s="234"/>
      <c r="K14" s="234"/>
      <c r="L14" s="233"/>
      <c r="M14" s="234"/>
      <c r="N14" s="234"/>
      <c r="O14" s="300"/>
      <c r="R14" s="64" t="b">
        <f>AND(Q15=FALSE,Q17=FALSE,R20=FALSE)</f>
        <v>1</v>
      </c>
      <c r="U14" s="158"/>
      <c r="V14" s="159"/>
      <c r="W14" s="159"/>
      <c r="X14" s="160"/>
      <c r="Y14" s="153"/>
      <c r="Z14" s="154"/>
      <c r="AA14" s="183"/>
      <c r="AB14" s="183"/>
      <c r="AC14" s="184"/>
    </row>
    <row r="15" spans="2:43" ht="18.75" customHeight="1" thickBot="1">
      <c r="B15" s="81" t="s">
        <v>67</v>
      </c>
      <c r="C15" s="320"/>
      <c r="D15" s="320"/>
      <c r="E15" s="320"/>
      <c r="F15" s="3" t="s">
        <v>0</v>
      </c>
      <c r="G15" s="306"/>
      <c r="H15" s="306"/>
      <c r="I15" s="235"/>
      <c r="J15" s="236"/>
      <c r="K15" s="236"/>
      <c r="L15" s="235"/>
      <c r="M15" s="236"/>
      <c r="N15" s="236"/>
      <c r="O15" s="301"/>
      <c r="Q15" s="65" t="b">
        <v>0</v>
      </c>
      <c r="R15" s="64" t="b">
        <v>0</v>
      </c>
      <c r="U15" s="24" t="s">
        <v>77</v>
      </c>
      <c r="V15" s="157">
        <f>C15</f>
        <v>0</v>
      </c>
      <c r="W15" s="157"/>
      <c r="X15" s="157"/>
      <c r="Y15" s="25"/>
      <c r="Z15" s="26"/>
      <c r="AA15" s="27"/>
      <c r="AB15" s="185" t="s">
        <v>78</v>
      </c>
      <c r="AC15" s="186"/>
    </row>
    <row r="16" spans="2:43" ht="9" customHeight="1" thickTop="1" thickBot="1">
      <c r="Q16" s="64" t="b">
        <v>0</v>
      </c>
      <c r="R16" s="64" t="b">
        <v>0</v>
      </c>
      <c r="V16" s="76"/>
      <c r="W16" s="76"/>
      <c r="X16" s="76"/>
    </row>
    <row r="17" spans="2:29" ht="27" customHeight="1" thickTop="1">
      <c r="B17" s="294" t="s">
        <v>165</v>
      </c>
      <c r="C17" s="295"/>
      <c r="D17" s="313" t="s">
        <v>116</v>
      </c>
      <c r="E17" s="227"/>
      <c r="F17" s="227"/>
      <c r="G17" s="229" t="s">
        <v>161</v>
      </c>
      <c r="H17" s="227"/>
      <c r="I17" s="227" t="s">
        <v>104</v>
      </c>
      <c r="J17" s="227"/>
      <c r="K17" s="16"/>
      <c r="L17" s="108" t="s">
        <v>12</v>
      </c>
      <c r="M17" s="150"/>
      <c r="N17" s="150"/>
      <c r="O17" s="109" t="s">
        <v>13</v>
      </c>
      <c r="Q17" s="66" t="b">
        <v>0</v>
      </c>
      <c r="R17" s="64" t="b">
        <v>0</v>
      </c>
      <c r="S17" s="64" t="b">
        <f>OR(R17=TRUE,Q21=TRUE)</f>
        <v>0</v>
      </c>
      <c r="U17" s="187" t="s">
        <v>76</v>
      </c>
      <c r="V17" s="189" t="str">
        <f>IF(Q15=TRUE,"PET/CT検査",IF(Q17=TRUE,"PET/CTおよびMRI検査",IF(R20=TRUE,"MRI検査","")))</f>
        <v/>
      </c>
      <c r="W17" s="190"/>
      <c r="X17" s="190"/>
      <c r="Y17" s="155" t="s">
        <v>97</v>
      </c>
      <c r="Z17" s="217" t="str">
        <f>IF(S17=TRUE,"頭部",IF(S18=TRUE,"頭頸部",IF(S19=TRUE,"乳房",IF(S20=TRUE,"腹部",IF(S21=TRUE,"骨盤部",IF(S22=TRUE,"その他",IF(S23=TRUE,"脊椎","")))))))</f>
        <v/>
      </c>
      <c r="AA17" s="218"/>
      <c r="AB17" s="213" t="str">
        <f>IF(Q15=TRUE,"(MRI検査なし)",IF(Q26=TRUE,"造影あり",IF(R14=TRUE,"","造影なし(単純)")))</f>
        <v/>
      </c>
      <c r="AC17" s="214"/>
    </row>
    <row r="18" spans="2:29" ht="21.9" customHeight="1" thickBot="1">
      <c r="B18" s="296"/>
      <c r="C18" s="297"/>
      <c r="D18" s="302" t="s">
        <v>64</v>
      </c>
      <c r="E18" s="303"/>
      <c r="F18" s="303"/>
      <c r="G18" s="224" t="s">
        <v>114</v>
      </c>
      <c r="H18" s="110" t="s">
        <v>57</v>
      </c>
      <c r="I18" s="110" t="s">
        <v>53</v>
      </c>
      <c r="J18" s="110" t="s">
        <v>54</v>
      </c>
      <c r="K18" s="228" t="s">
        <v>52</v>
      </c>
      <c r="L18" s="228"/>
      <c r="M18" s="110" t="s">
        <v>51</v>
      </c>
      <c r="N18" s="111"/>
      <c r="O18" s="112"/>
      <c r="Q18" s="64" t="b">
        <v>0</v>
      </c>
      <c r="R18" s="64" t="b">
        <v>0</v>
      </c>
      <c r="S18" s="64" t="b">
        <f>OR(Q18=TRUE,R21=TRUE)</f>
        <v>0</v>
      </c>
      <c r="U18" s="188"/>
      <c r="V18" s="191"/>
      <c r="W18" s="192"/>
      <c r="X18" s="192"/>
      <c r="Y18" s="156"/>
      <c r="Z18" s="219"/>
      <c r="AA18" s="220"/>
      <c r="AB18" s="215"/>
      <c r="AC18" s="216"/>
    </row>
    <row r="19" spans="2:29" ht="21.9" customHeight="1" thickTop="1" thickBot="1">
      <c r="B19" s="296"/>
      <c r="C19" s="297"/>
      <c r="D19" s="304"/>
      <c r="E19" s="305"/>
      <c r="F19" s="305"/>
      <c r="G19" s="225"/>
      <c r="H19" s="113"/>
      <c r="I19" s="114" t="s">
        <v>3</v>
      </c>
      <c r="J19" s="253"/>
      <c r="K19" s="253"/>
      <c r="L19" s="253"/>
      <c r="M19" s="253"/>
      <c r="N19" s="253"/>
      <c r="O19" s="115" t="s">
        <v>105</v>
      </c>
      <c r="Q19" s="64" t="b">
        <v>0</v>
      </c>
      <c r="R19" s="64" t="b">
        <v>0</v>
      </c>
      <c r="S19" s="64" t="b">
        <f>OR(R18=TRUE,Q22=TRUE)</f>
        <v>0</v>
      </c>
    </row>
    <row r="20" spans="2:29" ht="21.9" customHeight="1" thickTop="1">
      <c r="B20" s="296"/>
      <c r="C20" s="297"/>
      <c r="D20" s="317" t="s">
        <v>103</v>
      </c>
      <c r="E20" s="318"/>
      <c r="F20" s="318"/>
      <c r="G20" s="261" t="s">
        <v>106</v>
      </c>
      <c r="H20" s="228"/>
      <c r="I20" s="110" t="s">
        <v>53</v>
      </c>
      <c r="J20" s="110" t="s">
        <v>54</v>
      </c>
      <c r="K20" s="228" t="s">
        <v>52</v>
      </c>
      <c r="L20" s="228"/>
      <c r="M20" s="116" t="s">
        <v>51</v>
      </c>
      <c r="N20" s="117"/>
      <c r="O20" s="112"/>
      <c r="Q20" s="64" t="b">
        <v>0</v>
      </c>
      <c r="R20" s="67" t="b">
        <v>0</v>
      </c>
      <c r="S20" s="64" t="b">
        <f>OR(Q19=TRUE,R22=TRUE)</f>
        <v>0</v>
      </c>
      <c r="U20" s="28" t="s">
        <v>24</v>
      </c>
      <c r="V20" s="181">
        <f>D25</f>
        <v>0</v>
      </c>
      <c r="W20" s="182"/>
      <c r="X20" s="182"/>
      <c r="Y20" s="29"/>
      <c r="Z20" s="207" t="s">
        <v>81</v>
      </c>
      <c r="AA20" s="208"/>
      <c r="AB20" s="151">
        <f>N28</f>
        <v>0</v>
      </c>
      <c r="AC20" s="152"/>
    </row>
    <row r="21" spans="2:29" ht="21.9" customHeight="1">
      <c r="B21" s="296"/>
      <c r="C21" s="297"/>
      <c r="D21" s="319"/>
      <c r="E21" s="280"/>
      <c r="F21" s="280"/>
      <c r="G21" s="118" t="s">
        <v>55</v>
      </c>
      <c r="H21" s="114" t="s">
        <v>58</v>
      </c>
      <c r="I21" s="114" t="s">
        <v>56</v>
      </c>
      <c r="J21" s="119" t="s">
        <v>3</v>
      </c>
      <c r="K21" s="253"/>
      <c r="L21" s="253"/>
      <c r="M21" s="253"/>
      <c r="N21" s="253"/>
      <c r="O21" s="120" t="s">
        <v>105</v>
      </c>
      <c r="Q21" s="64" t="b">
        <v>0</v>
      </c>
      <c r="R21" s="64" t="b">
        <v>0</v>
      </c>
      <c r="S21" s="64" t="b">
        <f>OR(R19=TRUE,Q23=TRUE)</f>
        <v>0</v>
      </c>
      <c r="U21" s="197" t="s">
        <v>79</v>
      </c>
      <c r="V21" s="193">
        <f>D26</f>
        <v>0</v>
      </c>
      <c r="W21" s="194"/>
      <c r="X21" s="194"/>
      <c r="Y21" s="199" t="s">
        <v>74</v>
      </c>
      <c r="Z21" s="30" t="s">
        <v>75</v>
      </c>
      <c r="AA21" s="201">
        <f>M26</f>
        <v>0</v>
      </c>
      <c r="AB21" s="202"/>
      <c r="AC21" s="203"/>
    </row>
    <row r="22" spans="2:29" ht="21.9" customHeight="1">
      <c r="B22" s="296"/>
      <c r="C22" s="297"/>
      <c r="D22" s="282" t="s">
        <v>96</v>
      </c>
      <c r="E22" s="228" t="s">
        <v>102</v>
      </c>
      <c r="F22" s="279"/>
      <c r="G22" s="315" t="s">
        <v>101</v>
      </c>
      <c r="H22" s="316"/>
      <c r="I22" s="47"/>
      <c r="J22" s="146" t="s">
        <v>136</v>
      </c>
      <c r="K22" s="147"/>
      <c r="L22" s="147"/>
      <c r="M22" s="147"/>
      <c r="N22" s="147"/>
      <c r="O22" s="148"/>
      <c r="Q22" s="64" t="b">
        <v>0</v>
      </c>
      <c r="R22" s="64" t="b">
        <v>0</v>
      </c>
      <c r="S22" s="64" t="b">
        <f>OR(Q20=TRUE,Q25=TRUE)</f>
        <v>0</v>
      </c>
      <c r="U22" s="198"/>
      <c r="V22" s="195"/>
      <c r="W22" s="196"/>
      <c r="X22" s="196"/>
      <c r="Y22" s="200"/>
      <c r="Z22" s="31" t="s">
        <v>75</v>
      </c>
      <c r="AA22" s="204">
        <f>M27</f>
        <v>0</v>
      </c>
      <c r="AB22" s="205"/>
      <c r="AC22" s="206"/>
    </row>
    <row r="23" spans="2:29" ht="21.9" customHeight="1" thickBot="1">
      <c r="B23" s="298"/>
      <c r="C23" s="299"/>
      <c r="D23" s="283"/>
      <c r="E23" s="280"/>
      <c r="F23" s="281"/>
      <c r="G23" s="275" t="s">
        <v>14</v>
      </c>
      <c r="H23" s="276"/>
      <c r="I23" s="46"/>
      <c r="J23" s="97" t="s">
        <v>94</v>
      </c>
      <c r="K23" s="259" t="s">
        <v>15</v>
      </c>
      <c r="L23" s="259"/>
      <c r="M23" s="259"/>
      <c r="N23" s="259"/>
      <c r="O23" s="82"/>
      <c r="Q23" s="64" t="b">
        <v>0</v>
      </c>
      <c r="R23" s="64" t="b">
        <v>0</v>
      </c>
      <c r="S23" s="64" t="b">
        <f>OR(R23=TRUE,Q24=TRUE,R24=TRUE)</f>
        <v>0</v>
      </c>
      <c r="U23" s="32" t="s">
        <v>80</v>
      </c>
      <c r="V23" s="33" t="str">
        <f>D28</f>
        <v>西暦</v>
      </c>
      <c r="W23" s="92">
        <f>E28</f>
        <v>0</v>
      </c>
      <c r="X23" s="34" t="str">
        <f>G28</f>
        <v>　月</v>
      </c>
      <c r="Y23" s="34" t="str">
        <f>H28</f>
        <v>　日</v>
      </c>
      <c r="Z23" s="178" t="s">
        <v>95</v>
      </c>
      <c r="AA23" s="179"/>
      <c r="AB23" s="179"/>
      <c r="AC23" s="180"/>
    </row>
    <row r="24" spans="2:29" ht="9" customHeight="1" thickTop="1" thickBot="1">
      <c r="Q24" s="64" t="b">
        <v>0</v>
      </c>
      <c r="R24" s="64" t="b">
        <v>0</v>
      </c>
    </row>
    <row r="25" spans="2:29" ht="23.1" customHeight="1">
      <c r="B25" s="290" t="s">
        <v>24</v>
      </c>
      <c r="C25" s="291"/>
      <c r="D25" s="307"/>
      <c r="E25" s="308"/>
      <c r="F25" s="308"/>
      <c r="G25" s="308"/>
      <c r="H25" s="14" t="s">
        <v>86</v>
      </c>
      <c r="I25" s="49" t="s">
        <v>5</v>
      </c>
      <c r="J25" s="98" t="s">
        <v>84</v>
      </c>
      <c r="K25" s="4" t="s">
        <v>85</v>
      </c>
      <c r="L25" s="15"/>
      <c r="M25" s="98" t="s">
        <v>47</v>
      </c>
      <c r="N25" s="15" t="s">
        <v>23</v>
      </c>
      <c r="O25" s="83" t="s">
        <v>89</v>
      </c>
      <c r="Q25" s="64" t="b">
        <v>0</v>
      </c>
    </row>
    <row r="26" spans="2:29" ht="23.1" customHeight="1">
      <c r="B26" s="251" t="s">
        <v>4</v>
      </c>
      <c r="C26" s="262"/>
      <c r="D26" s="309"/>
      <c r="E26" s="310"/>
      <c r="F26" s="310"/>
      <c r="G26" s="310"/>
      <c r="H26" s="255"/>
      <c r="I26" s="36" t="s">
        <v>16</v>
      </c>
      <c r="J26" s="12" t="s">
        <v>65</v>
      </c>
      <c r="K26" s="44" t="s">
        <v>42</v>
      </c>
      <c r="L26" s="44" t="s">
        <v>43</v>
      </c>
      <c r="M26" s="175"/>
      <c r="N26" s="176"/>
      <c r="O26" s="177"/>
      <c r="Q26" s="64" t="b">
        <v>0</v>
      </c>
      <c r="R26" s="68"/>
    </row>
    <row r="27" spans="2:29" ht="23.1" customHeight="1" thickBot="1">
      <c r="B27" s="252"/>
      <c r="C27" s="289"/>
      <c r="D27" s="311"/>
      <c r="E27" s="312"/>
      <c r="F27" s="312"/>
      <c r="G27" s="312"/>
      <c r="H27" s="256"/>
      <c r="I27" s="37" t="s">
        <v>17</v>
      </c>
      <c r="J27" s="12" t="s">
        <v>66</v>
      </c>
      <c r="K27" s="45" t="s">
        <v>42</v>
      </c>
      <c r="L27" s="45" t="s">
        <v>44</v>
      </c>
      <c r="M27" s="175"/>
      <c r="N27" s="176"/>
      <c r="O27" s="177"/>
      <c r="Q27" s="64" t="b">
        <v>0</v>
      </c>
      <c r="R27" s="64" t="b">
        <v>0</v>
      </c>
    </row>
    <row r="28" spans="2:29" ht="23.1" customHeight="1">
      <c r="B28" s="292" t="s">
        <v>6</v>
      </c>
      <c r="C28" s="293"/>
      <c r="D28" s="40" t="s">
        <v>45</v>
      </c>
      <c r="E28" s="41"/>
      <c r="F28" s="43" t="s">
        <v>2</v>
      </c>
      <c r="G28" s="42" t="s">
        <v>41</v>
      </c>
      <c r="H28" s="42" t="s">
        <v>154</v>
      </c>
      <c r="I28" s="48" t="s">
        <v>88</v>
      </c>
      <c r="J28" s="38" t="s">
        <v>87</v>
      </c>
      <c r="K28" s="39"/>
      <c r="L28" s="5" t="s">
        <v>7</v>
      </c>
      <c r="M28" s="6" t="s">
        <v>26</v>
      </c>
      <c r="N28" s="277"/>
      <c r="O28" s="278"/>
      <c r="Q28" s="64" t="b">
        <v>0</v>
      </c>
      <c r="R28" s="64" t="b">
        <v>0</v>
      </c>
    </row>
    <row r="29" spans="2:29" ht="9.9" customHeight="1" thickBot="1">
      <c r="Q29" s="64" t="b">
        <v>0</v>
      </c>
      <c r="R29" s="64" t="b">
        <v>0</v>
      </c>
    </row>
    <row r="30" spans="2:29" ht="23.1" customHeight="1">
      <c r="B30" s="287" t="s">
        <v>8</v>
      </c>
      <c r="C30" s="288"/>
      <c r="D30" s="265" t="s">
        <v>158</v>
      </c>
      <c r="E30" s="254"/>
      <c r="F30" s="254" t="s">
        <v>112</v>
      </c>
      <c r="G30" s="254"/>
      <c r="H30" s="254" t="s">
        <v>93</v>
      </c>
      <c r="I30" s="254"/>
      <c r="J30" s="254"/>
      <c r="K30" s="254" t="s">
        <v>92</v>
      </c>
      <c r="L30" s="254"/>
      <c r="M30" s="254" t="s">
        <v>59</v>
      </c>
      <c r="N30" s="254"/>
      <c r="O30" s="121"/>
      <c r="Q30" s="64" t="b">
        <v>0</v>
      </c>
      <c r="R30" s="64" t="b">
        <v>0</v>
      </c>
    </row>
    <row r="31" spans="2:29" ht="23.1" customHeight="1">
      <c r="B31" s="251"/>
      <c r="C31" s="262"/>
      <c r="D31" s="257" t="s">
        <v>157</v>
      </c>
      <c r="E31" s="258"/>
      <c r="F31" s="171"/>
      <c r="G31" s="171"/>
      <c r="H31" s="122" t="s">
        <v>105</v>
      </c>
      <c r="I31" s="122" t="s">
        <v>113</v>
      </c>
      <c r="J31" s="122" t="s">
        <v>62</v>
      </c>
      <c r="K31" s="122" t="s">
        <v>91</v>
      </c>
      <c r="L31" s="123" t="s">
        <v>162</v>
      </c>
      <c r="M31" s="284" t="s">
        <v>163</v>
      </c>
      <c r="N31" s="284"/>
      <c r="O31" s="124"/>
      <c r="Q31" s="64" t="b">
        <v>0</v>
      </c>
      <c r="R31" s="64" t="b">
        <v>0</v>
      </c>
    </row>
    <row r="32" spans="2:29" ht="23.1" customHeight="1">
      <c r="B32" s="251"/>
      <c r="C32" s="262"/>
      <c r="D32" s="257" t="s">
        <v>159</v>
      </c>
      <c r="E32" s="258"/>
      <c r="F32" s="258" t="s">
        <v>18</v>
      </c>
      <c r="G32" s="258"/>
      <c r="H32" s="122" t="s">
        <v>49</v>
      </c>
      <c r="I32" s="122"/>
      <c r="J32" s="122" t="s">
        <v>63</v>
      </c>
      <c r="K32" s="110"/>
      <c r="L32" s="122" t="s">
        <v>60</v>
      </c>
      <c r="M32" s="125"/>
      <c r="N32" s="258" t="s">
        <v>61</v>
      </c>
      <c r="O32" s="314"/>
      <c r="Q32" s="64" t="b">
        <v>0</v>
      </c>
      <c r="R32" s="64" t="b">
        <v>0</v>
      </c>
    </row>
    <row r="33" spans="2:18" ht="23.1" customHeight="1">
      <c r="B33" s="263"/>
      <c r="C33" s="264"/>
      <c r="D33" s="346" t="s">
        <v>160</v>
      </c>
      <c r="E33" s="347"/>
      <c r="F33" s="253"/>
      <c r="G33" s="253"/>
      <c r="H33" s="253"/>
      <c r="I33" s="253"/>
      <c r="J33" s="253"/>
      <c r="K33" s="253"/>
      <c r="L33" s="253"/>
      <c r="M33" s="114" t="s">
        <v>13</v>
      </c>
      <c r="N33" s="114"/>
      <c r="O33" s="126"/>
      <c r="Q33" s="64" t="b">
        <v>0</v>
      </c>
      <c r="R33" s="64" t="b">
        <v>0</v>
      </c>
    </row>
    <row r="34" spans="2:18" ht="32.1" customHeight="1">
      <c r="B34" s="263" t="s">
        <v>9</v>
      </c>
      <c r="C34" s="264"/>
      <c r="D34" s="346" t="s">
        <v>164</v>
      </c>
      <c r="E34" s="347"/>
      <c r="F34" s="260" t="s">
        <v>115</v>
      </c>
      <c r="G34" s="260"/>
      <c r="H34" s="260"/>
      <c r="I34" s="127" t="s">
        <v>128</v>
      </c>
      <c r="J34" s="150"/>
      <c r="K34" s="150"/>
      <c r="L34" s="150"/>
      <c r="M34" s="128" t="s">
        <v>131</v>
      </c>
      <c r="N34" s="8"/>
      <c r="O34" s="85"/>
      <c r="Q34" s="64" t="b">
        <v>0</v>
      </c>
      <c r="R34" s="64" t="b">
        <v>0</v>
      </c>
    </row>
    <row r="35" spans="2:18" ht="21.9" customHeight="1">
      <c r="B35" s="251" t="s">
        <v>10</v>
      </c>
      <c r="C35" s="262"/>
      <c r="D35" s="324" t="s">
        <v>166</v>
      </c>
      <c r="E35" s="325"/>
      <c r="F35" s="325"/>
      <c r="G35" s="326"/>
      <c r="H35" s="326"/>
      <c r="I35" s="326"/>
      <c r="J35" s="326"/>
      <c r="K35" s="326"/>
      <c r="L35" s="326"/>
      <c r="M35" s="110" t="s">
        <v>130</v>
      </c>
      <c r="N35" s="7"/>
      <c r="O35" s="86"/>
      <c r="Q35" s="64" t="b">
        <v>0</v>
      </c>
      <c r="R35" s="64" t="b">
        <v>0</v>
      </c>
    </row>
    <row r="36" spans="2:18" ht="21.9" customHeight="1">
      <c r="B36" s="251"/>
      <c r="C36" s="262"/>
      <c r="D36" s="322" t="s">
        <v>167</v>
      </c>
      <c r="E36" s="323"/>
      <c r="F36" s="323"/>
      <c r="G36" s="171"/>
      <c r="H36" s="171"/>
      <c r="I36" s="171"/>
      <c r="J36" s="171"/>
      <c r="K36" s="171"/>
      <c r="L36" s="171"/>
      <c r="M36" s="110" t="s">
        <v>130</v>
      </c>
      <c r="N36" s="7"/>
      <c r="O36" s="86"/>
    </row>
    <row r="37" spans="2:18" ht="21.9" customHeight="1">
      <c r="B37" s="263"/>
      <c r="C37" s="264"/>
      <c r="D37" s="69"/>
      <c r="E37" s="70" t="s">
        <v>133</v>
      </c>
      <c r="F37" s="327" t="s">
        <v>132</v>
      </c>
      <c r="G37" s="327"/>
      <c r="H37" s="327"/>
      <c r="I37" s="327"/>
      <c r="J37" s="327"/>
      <c r="K37" s="327"/>
      <c r="L37" s="354"/>
      <c r="M37" s="354"/>
      <c r="N37" s="354"/>
      <c r="O37" s="355"/>
      <c r="Q37" s="64" t="b">
        <v>0</v>
      </c>
    </row>
    <row r="38" spans="2:18" ht="20.100000000000001" customHeight="1">
      <c r="B38" s="251" t="s">
        <v>21</v>
      </c>
      <c r="C38" s="249" t="s">
        <v>19</v>
      </c>
      <c r="D38" s="50" t="s">
        <v>45</v>
      </c>
      <c r="E38" s="51"/>
      <c r="F38" s="51" t="s">
        <v>2</v>
      </c>
      <c r="G38" s="52" t="s">
        <v>41</v>
      </c>
      <c r="H38" s="53" t="s">
        <v>11</v>
      </c>
      <c r="I38" s="171"/>
      <c r="J38" s="171"/>
      <c r="K38" s="171"/>
      <c r="L38" s="171"/>
      <c r="M38" s="171"/>
      <c r="N38" s="171"/>
      <c r="O38" s="87" t="s">
        <v>13</v>
      </c>
      <c r="Q38" s="64" t="b">
        <v>0</v>
      </c>
      <c r="R38" s="64" t="b">
        <v>0</v>
      </c>
    </row>
    <row r="39" spans="2:18" ht="20.100000000000001" customHeight="1">
      <c r="B39" s="251"/>
      <c r="C39" s="250"/>
      <c r="D39" s="54"/>
      <c r="E39" s="41"/>
      <c r="F39" s="41"/>
      <c r="G39" s="41"/>
      <c r="H39" s="55"/>
      <c r="I39" s="253"/>
      <c r="J39" s="253"/>
      <c r="K39" s="253"/>
      <c r="L39" s="253"/>
      <c r="M39" s="253"/>
      <c r="N39" s="253"/>
      <c r="O39" s="88"/>
      <c r="Q39" s="64" t="b">
        <v>0</v>
      </c>
      <c r="R39" s="64" t="b">
        <v>0</v>
      </c>
    </row>
    <row r="40" spans="2:18" ht="20.100000000000001" customHeight="1">
      <c r="B40" s="251"/>
      <c r="C40" s="35" t="s">
        <v>20</v>
      </c>
      <c r="D40" s="40" t="s">
        <v>45</v>
      </c>
      <c r="E40" s="41"/>
      <c r="F40" s="41" t="s">
        <v>2</v>
      </c>
      <c r="G40" s="56" t="s">
        <v>41</v>
      </c>
      <c r="H40" s="57" t="s">
        <v>22</v>
      </c>
      <c r="I40" s="55"/>
      <c r="J40" s="55" t="s">
        <v>2</v>
      </c>
      <c r="K40" s="56" t="s">
        <v>46</v>
      </c>
      <c r="L40" s="253"/>
      <c r="M40" s="253"/>
      <c r="N40" s="253"/>
      <c r="O40" s="84" t="s">
        <v>108</v>
      </c>
      <c r="Q40" s="64" t="b">
        <v>0</v>
      </c>
      <c r="R40" s="64" t="b">
        <v>0</v>
      </c>
    </row>
    <row r="41" spans="2:18" ht="20.100000000000001" customHeight="1" thickBot="1">
      <c r="B41" s="252"/>
      <c r="C41" s="10" t="s">
        <v>107</v>
      </c>
      <c r="D41" s="58" t="s">
        <v>45</v>
      </c>
      <c r="E41" s="59"/>
      <c r="F41" s="59" t="s">
        <v>2</v>
      </c>
      <c r="G41" s="60" t="s">
        <v>41</v>
      </c>
      <c r="H41" s="71" t="s">
        <v>109</v>
      </c>
      <c r="I41" s="61"/>
      <c r="J41" s="61" t="s">
        <v>2</v>
      </c>
      <c r="K41" s="60" t="s">
        <v>46</v>
      </c>
      <c r="L41" s="344"/>
      <c r="M41" s="344"/>
      <c r="N41" s="344"/>
      <c r="O41" s="89" t="s">
        <v>108</v>
      </c>
    </row>
    <row r="42" spans="2:18" ht="23.25" customHeight="1">
      <c r="B42" s="244" t="s">
        <v>122</v>
      </c>
      <c r="C42" s="245"/>
      <c r="D42" s="266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8"/>
    </row>
    <row r="43" spans="2:18" ht="23.25" customHeight="1">
      <c r="B43" s="246"/>
      <c r="C43" s="245"/>
      <c r="D43" s="269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1"/>
    </row>
    <row r="44" spans="2:18" ht="23.25" customHeight="1">
      <c r="B44" s="246"/>
      <c r="C44" s="245"/>
      <c r="D44" s="269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1"/>
    </row>
    <row r="45" spans="2:18" ht="23.25" customHeight="1">
      <c r="B45" s="246"/>
      <c r="C45" s="245"/>
      <c r="D45" s="269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1"/>
      <c r="Q45" s="64" t="b">
        <v>0</v>
      </c>
      <c r="R45" s="64" t="b">
        <v>0</v>
      </c>
    </row>
    <row r="46" spans="2:18" ht="23.25" customHeight="1">
      <c r="B46" s="246"/>
      <c r="C46" s="245"/>
      <c r="D46" s="269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1"/>
      <c r="Q46" s="64" t="b">
        <v>0</v>
      </c>
    </row>
    <row r="47" spans="2:18" ht="23.25" customHeight="1">
      <c r="B47" s="246"/>
      <c r="C47" s="245"/>
      <c r="D47" s="269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1"/>
      <c r="Q47" s="64" t="b">
        <v>0</v>
      </c>
      <c r="R47" s="64" t="b">
        <v>0</v>
      </c>
    </row>
    <row r="48" spans="2:18" ht="23.25" customHeight="1">
      <c r="B48" s="246"/>
      <c r="C48" s="245"/>
      <c r="D48" s="272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4"/>
      <c r="Q48" s="64" t="b">
        <v>0</v>
      </c>
      <c r="R48" s="64" t="b">
        <v>0</v>
      </c>
    </row>
    <row r="49" spans="2:37" ht="23.25" customHeight="1">
      <c r="B49" s="246"/>
      <c r="C49" s="245"/>
      <c r="D49" s="356" t="s">
        <v>148</v>
      </c>
      <c r="E49" s="357"/>
      <c r="F49" s="93"/>
      <c r="G49" s="94" t="s">
        <v>149</v>
      </c>
      <c r="H49" s="93"/>
      <c r="I49" s="95" t="s">
        <v>150</v>
      </c>
      <c r="J49" s="93"/>
      <c r="K49" s="99" t="s">
        <v>151</v>
      </c>
      <c r="L49" s="358"/>
      <c r="M49" s="358"/>
      <c r="N49" s="358"/>
      <c r="O49" s="96" t="s">
        <v>152</v>
      </c>
    </row>
    <row r="50" spans="2:37" ht="25.5" customHeight="1" thickBot="1">
      <c r="B50" s="247"/>
      <c r="C50" s="248"/>
      <c r="D50" s="350" t="s">
        <v>27</v>
      </c>
      <c r="E50" s="351"/>
      <c r="F50" s="352"/>
      <c r="G50" s="353"/>
      <c r="H50" s="353"/>
      <c r="I50" s="353"/>
      <c r="J50" s="353"/>
      <c r="K50" s="353"/>
      <c r="L50" s="341" t="s">
        <v>110</v>
      </c>
      <c r="M50" s="342"/>
      <c r="N50" s="342"/>
      <c r="O50" s="343"/>
      <c r="Q50" s="64" t="b">
        <v>0</v>
      </c>
      <c r="R50" s="64" t="b">
        <v>0</v>
      </c>
    </row>
    <row r="51" spans="2:37" ht="9.9" customHeight="1" thickBot="1">
      <c r="Q51" s="64" t="b">
        <v>0</v>
      </c>
      <c r="R51" s="64" t="b">
        <v>0</v>
      </c>
    </row>
    <row r="52" spans="2:37" ht="23.1" customHeight="1">
      <c r="B52" s="165" t="s">
        <v>121</v>
      </c>
      <c r="C52" s="166"/>
      <c r="D52" s="292" t="s">
        <v>37</v>
      </c>
      <c r="E52" s="339"/>
      <c r="F52" s="100" t="s">
        <v>36</v>
      </c>
      <c r="G52" s="101" t="s">
        <v>38</v>
      </c>
      <c r="H52" s="340" t="s">
        <v>50</v>
      </c>
      <c r="I52" s="340"/>
      <c r="J52" s="9"/>
      <c r="K52" s="62" t="s">
        <v>34</v>
      </c>
      <c r="L52" s="101" t="s">
        <v>117</v>
      </c>
      <c r="M52" s="101" t="s">
        <v>118</v>
      </c>
      <c r="N52" s="162"/>
      <c r="O52" s="163"/>
      <c r="Q52" s="64" t="b">
        <v>0</v>
      </c>
      <c r="R52" s="64" t="b">
        <v>0</v>
      </c>
    </row>
    <row r="53" spans="2:37" ht="23.1" customHeight="1">
      <c r="B53" s="167"/>
      <c r="C53" s="168"/>
      <c r="D53" s="337" t="s">
        <v>35</v>
      </c>
      <c r="E53" s="338"/>
      <c r="F53" s="338"/>
      <c r="G53" s="338"/>
      <c r="H53" s="336" t="s">
        <v>119</v>
      </c>
      <c r="I53" s="336"/>
      <c r="J53" s="335"/>
      <c r="K53" s="335"/>
      <c r="L53" s="335"/>
      <c r="M53" s="335"/>
      <c r="N53" s="335"/>
      <c r="O53" s="102" t="s">
        <v>13</v>
      </c>
      <c r="Q53" s="64" t="b">
        <v>0</v>
      </c>
      <c r="R53" s="64" t="b">
        <v>0</v>
      </c>
    </row>
    <row r="54" spans="2:37" ht="23.1" customHeight="1">
      <c r="B54" s="167"/>
      <c r="C54" s="168"/>
      <c r="D54" s="333" t="s">
        <v>180</v>
      </c>
      <c r="E54" s="334"/>
      <c r="F54" s="334"/>
      <c r="G54" s="63"/>
      <c r="H54" s="137" t="s">
        <v>181</v>
      </c>
      <c r="I54" s="137"/>
      <c r="J54" s="137"/>
      <c r="K54" s="137"/>
      <c r="L54" s="138"/>
      <c r="M54" s="139" t="s">
        <v>90</v>
      </c>
      <c r="N54" s="348" t="s">
        <v>120</v>
      </c>
      <c r="O54" s="349"/>
      <c r="Q54" s="64" t="b">
        <v>0</v>
      </c>
      <c r="R54" s="64" t="b">
        <v>0</v>
      </c>
    </row>
    <row r="55" spans="2:37" ht="23.1" customHeight="1">
      <c r="B55" s="167"/>
      <c r="C55" s="168"/>
      <c r="D55" s="331" t="s">
        <v>168</v>
      </c>
      <c r="E55" s="330"/>
      <c r="F55" s="129" t="s">
        <v>142</v>
      </c>
      <c r="G55" s="130" t="s">
        <v>141</v>
      </c>
      <c r="H55" s="131"/>
      <c r="I55" s="132" t="s">
        <v>143</v>
      </c>
      <c r="J55" s="332" t="s">
        <v>140</v>
      </c>
      <c r="K55" s="332"/>
      <c r="L55" s="171"/>
      <c r="M55" s="171"/>
      <c r="N55" s="171"/>
      <c r="O55" s="133" t="s">
        <v>13</v>
      </c>
      <c r="Q55" s="64" t="b">
        <v>0</v>
      </c>
      <c r="R55" s="64" t="b">
        <v>0</v>
      </c>
    </row>
    <row r="56" spans="2:37" ht="23.1" customHeight="1">
      <c r="B56" s="167"/>
      <c r="C56" s="168"/>
      <c r="D56" s="331" t="s">
        <v>169</v>
      </c>
      <c r="E56" s="330"/>
      <c r="F56" s="330" t="s">
        <v>170</v>
      </c>
      <c r="G56" s="330"/>
      <c r="H56" s="330" t="s">
        <v>171</v>
      </c>
      <c r="I56" s="330"/>
      <c r="J56" s="117" t="s">
        <v>172</v>
      </c>
      <c r="K56" s="330" t="s">
        <v>173</v>
      </c>
      <c r="L56" s="330"/>
      <c r="M56" s="171"/>
      <c r="N56" s="171"/>
      <c r="O56" s="133" t="s">
        <v>13</v>
      </c>
      <c r="Q56" s="64" t="b">
        <v>0</v>
      </c>
      <c r="R56" s="64" t="b">
        <v>0</v>
      </c>
    </row>
    <row r="57" spans="2:37" ht="23.1" customHeight="1">
      <c r="B57" s="167"/>
      <c r="C57" s="168"/>
      <c r="D57" s="331" t="s">
        <v>174</v>
      </c>
      <c r="E57" s="330"/>
      <c r="F57" s="330" t="s">
        <v>175</v>
      </c>
      <c r="G57" s="330"/>
      <c r="H57" s="330" t="s">
        <v>176</v>
      </c>
      <c r="I57" s="330"/>
      <c r="J57" s="330" t="s">
        <v>177</v>
      </c>
      <c r="K57" s="330"/>
      <c r="L57" s="134" t="s">
        <v>134</v>
      </c>
      <c r="M57" s="171"/>
      <c r="N57" s="171"/>
      <c r="O57" s="133" t="s">
        <v>13</v>
      </c>
      <c r="Q57" s="64" t="b">
        <v>0</v>
      </c>
      <c r="R57" s="64" t="b">
        <v>0</v>
      </c>
    </row>
    <row r="58" spans="2:37" ht="23.1" customHeight="1" thickBot="1">
      <c r="B58" s="169"/>
      <c r="C58" s="170"/>
      <c r="D58" s="173" t="s">
        <v>178</v>
      </c>
      <c r="E58" s="174"/>
      <c r="F58" s="344"/>
      <c r="G58" s="344"/>
      <c r="H58" s="344"/>
      <c r="I58" s="135" t="s">
        <v>135</v>
      </c>
      <c r="J58" s="345" t="s">
        <v>179</v>
      </c>
      <c r="K58" s="345"/>
      <c r="L58" s="136"/>
      <c r="M58" s="136"/>
      <c r="N58" s="328"/>
      <c r="O58" s="329"/>
      <c r="Q58" s="64" t="b">
        <v>0</v>
      </c>
      <c r="R58" s="64" t="b">
        <v>0</v>
      </c>
    </row>
    <row r="59" spans="2:37">
      <c r="Q59" s="64" t="b">
        <v>0</v>
      </c>
      <c r="R59" s="64" t="b">
        <v>0</v>
      </c>
    </row>
    <row r="60" spans="2:37" ht="30" customHeight="1">
      <c r="B60" s="164" t="s">
        <v>48</v>
      </c>
      <c r="C60" s="164"/>
      <c r="D60" s="164"/>
      <c r="E60" s="164"/>
      <c r="F60" s="164"/>
      <c r="G60" s="149" t="s">
        <v>39</v>
      </c>
      <c r="H60" s="149"/>
      <c r="I60" s="149" t="s">
        <v>40</v>
      </c>
      <c r="J60" s="149"/>
      <c r="K60" s="149"/>
      <c r="L60" s="172" t="s">
        <v>111</v>
      </c>
      <c r="M60" s="172"/>
      <c r="N60" s="172"/>
      <c r="O60" s="172"/>
      <c r="Q60" s="64" t="b">
        <v>0</v>
      </c>
      <c r="R60" s="64" t="b">
        <v>0</v>
      </c>
    </row>
    <row r="61" spans="2:37">
      <c r="Q61" s="64" t="b">
        <v>0</v>
      </c>
      <c r="R61" s="64" t="b">
        <v>0</v>
      </c>
    </row>
    <row r="62" spans="2:37" ht="13.5" customHeight="1">
      <c r="F62" s="321" t="s">
        <v>68</v>
      </c>
      <c r="G62" s="321"/>
      <c r="H62" s="321"/>
      <c r="I62" s="321"/>
      <c r="J62" s="321"/>
      <c r="K62" s="321"/>
      <c r="L62" s="321"/>
      <c r="M62" s="321"/>
      <c r="N62" s="321"/>
      <c r="O62" s="321"/>
      <c r="Q62" s="64" t="b">
        <v>0</v>
      </c>
      <c r="R62" s="64" t="b">
        <v>0</v>
      </c>
    </row>
    <row r="63" spans="2:37" ht="13.5" customHeight="1">
      <c r="F63" s="321"/>
      <c r="G63" s="321"/>
      <c r="H63" s="321"/>
      <c r="I63" s="321"/>
      <c r="J63" s="321"/>
      <c r="K63" s="321"/>
      <c r="L63" s="321"/>
      <c r="M63" s="321"/>
      <c r="N63" s="321"/>
      <c r="O63" s="321"/>
    </row>
    <row r="64" spans="2:37" ht="13.5" customHeight="1">
      <c r="F64" s="321"/>
      <c r="G64" s="321"/>
      <c r="H64" s="321"/>
      <c r="I64" s="321"/>
      <c r="J64" s="321"/>
      <c r="K64" s="321"/>
      <c r="L64" s="321"/>
      <c r="M64" s="321"/>
      <c r="N64" s="321"/>
      <c r="O64" s="321"/>
      <c r="AK64" s="78" t="s">
        <v>127</v>
      </c>
    </row>
    <row r="65" spans="6:43">
      <c r="AO65" t="s">
        <v>184</v>
      </c>
    </row>
    <row r="66" spans="6:43" ht="13.5" customHeight="1">
      <c r="F66" s="161" t="s">
        <v>129</v>
      </c>
      <c r="G66" s="161"/>
      <c r="H66" s="161"/>
      <c r="I66" s="161"/>
      <c r="J66" s="161"/>
      <c r="K66" s="75"/>
      <c r="L66" s="75"/>
      <c r="M66" s="75"/>
      <c r="AF66" s="91"/>
      <c r="AG66" s="77"/>
      <c r="AH66" s="77"/>
      <c r="AI66" s="77"/>
      <c r="AJ66" s="77"/>
      <c r="AL66" s="77"/>
      <c r="AM66" s="77"/>
      <c r="AN66" s="77"/>
      <c r="AO66" t="s">
        <v>183</v>
      </c>
      <c r="AP66" s="77"/>
      <c r="AQ66" s="77"/>
    </row>
    <row r="67" spans="6:43" ht="13.5" customHeight="1">
      <c r="F67" s="161"/>
      <c r="G67" s="161"/>
      <c r="H67" s="161"/>
      <c r="I67" s="161"/>
      <c r="J67" s="161"/>
      <c r="K67" s="75"/>
      <c r="L67" s="75"/>
      <c r="M67" s="75"/>
    </row>
    <row r="68" spans="6:43" ht="15" customHeight="1">
      <c r="F68" s="161"/>
      <c r="G68" s="161"/>
      <c r="H68" s="161"/>
      <c r="I68" s="161"/>
      <c r="J68" s="161"/>
      <c r="K68" s="75"/>
      <c r="L68" s="75"/>
      <c r="M68" s="75"/>
      <c r="X68" s="77" t="s">
        <v>98</v>
      </c>
      <c r="AF68" s="141" t="s">
        <v>123</v>
      </c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</row>
    <row r="69" spans="6:43" ht="16.2">
      <c r="M69" s="140" t="s">
        <v>185</v>
      </c>
      <c r="N69" s="140"/>
      <c r="O69" s="140"/>
      <c r="X69" s="77" t="s">
        <v>99</v>
      </c>
      <c r="AF69" s="143" t="s">
        <v>126</v>
      </c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</row>
    <row r="70" spans="6:43" ht="16.2">
      <c r="M70" s="140"/>
      <c r="N70" s="140"/>
      <c r="O70" s="140"/>
      <c r="AF70" s="143" t="s">
        <v>124</v>
      </c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  <c r="AQ70" s="143"/>
    </row>
    <row r="71" spans="6:43" ht="16.2">
      <c r="AF71" s="142" t="s">
        <v>182</v>
      </c>
      <c r="AG71" s="142"/>
      <c r="AH71" s="142"/>
      <c r="AI71" s="142"/>
      <c r="AJ71" s="142"/>
      <c r="AK71" s="142"/>
      <c r="AL71" s="142"/>
      <c r="AM71" s="142"/>
      <c r="AN71" s="142"/>
      <c r="AO71" s="142"/>
      <c r="AP71" s="142"/>
      <c r="AQ71" s="142"/>
    </row>
  </sheetData>
  <sheetProtection algorithmName="SHA-512" hashValue="9s1kwsggOlKH/EjWfag+EFFsYKX4N0Cs+I4dP726ozoGsf0JoE2o7mteFbKmlZDSCp0G5WkFLDZl1Dlw4QYk7A==" saltValue="KvTqVpHXfqou59GZ8ic/CQ==" spinCount="100000" sheet="1" objects="1" scenarios="1"/>
  <dataConsolidate/>
  <mergeCells count="142">
    <mergeCell ref="F58:H58"/>
    <mergeCell ref="J58:K58"/>
    <mergeCell ref="K56:L56"/>
    <mergeCell ref="D55:E55"/>
    <mergeCell ref="I39:N39"/>
    <mergeCell ref="F32:G32"/>
    <mergeCell ref="L41:N41"/>
    <mergeCell ref="D32:E32"/>
    <mergeCell ref="D33:E33"/>
    <mergeCell ref="L40:N40"/>
    <mergeCell ref="I38:N38"/>
    <mergeCell ref="N54:O54"/>
    <mergeCell ref="D50:E50"/>
    <mergeCell ref="F50:K50"/>
    <mergeCell ref="L37:O37"/>
    <mergeCell ref="D34:E34"/>
    <mergeCell ref="D49:E49"/>
    <mergeCell ref="L49:N49"/>
    <mergeCell ref="F62:O64"/>
    <mergeCell ref="D36:F36"/>
    <mergeCell ref="D35:F35"/>
    <mergeCell ref="G35:L35"/>
    <mergeCell ref="G36:L36"/>
    <mergeCell ref="F37:K37"/>
    <mergeCell ref="N58:O58"/>
    <mergeCell ref="H56:I56"/>
    <mergeCell ref="L55:N55"/>
    <mergeCell ref="D56:E56"/>
    <mergeCell ref="F56:G56"/>
    <mergeCell ref="J55:K55"/>
    <mergeCell ref="D57:E57"/>
    <mergeCell ref="F57:G57"/>
    <mergeCell ref="H57:I57"/>
    <mergeCell ref="J57:K57"/>
    <mergeCell ref="M57:N57"/>
    <mergeCell ref="D54:F54"/>
    <mergeCell ref="J53:N53"/>
    <mergeCell ref="H53:I53"/>
    <mergeCell ref="D53:G53"/>
    <mergeCell ref="D52:E52"/>
    <mergeCell ref="H52:I52"/>
    <mergeCell ref="L50:O50"/>
    <mergeCell ref="M31:N31"/>
    <mergeCell ref="H8:L8"/>
    <mergeCell ref="B30:C33"/>
    <mergeCell ref="K30:L30"/>
    <mergeCell ref="B26:C27"/>
    <mergeCell ref="B25:C25"/>
    <mergeCell ref="B28:C28"/>
    <mergeCell ref="B17:C23"/>
    <mergeCell ref="L13:O15"/>
    <mergeCell ref="D18:F19"/>
    <mergeCell ref="K21:N21"/>
    <mergeCell ref="G15:H15"/>
    <mergeCell ref="D25:G25"/>
    <mergeCell ref="D26:G27"/>
    <mergeCell ref="D17:F17"/>
    <mergeCell ref="N32:O32"/>
    <mergeCell ref="G22:H22"/>
    <mergeCell ref="D20:F21"/>
    <mergeCell ref="C15:E15"/>
    <mergeCell ref="B42:C50"/>
    <mergeCell ref="C38:C39"/>
    <mergeCell ref="B38:B41"/>
    <mergeCell ref="J19:N19"/>
    <mergeCell ref="K20:L20"/>
    <mergeCell ref="F30:G30"/>
    <mergeCell ref="M30:N30"/>
    <mergeCell ref="H26:H27"/>
    <mergeCell ref="D31:E31"/>
    <mergeCell ref="K23:N23"/>
    <mergeCell ref="F34:H34"/>
    <mergeCell ref="G20:H20"/>
    <mergeCell ref="M27:O27"/>
    <mergeCell ref="B35:C37"/>
    <mergeCell ref="B34:C34"/>
    <mergeCell ref="F31:G31"/>
    <mergeCell ref="H30:J30"/>
    <mergeCell ref="D30:E30"/>
    <mergeCell ref="D42:O48"/>
    <mergeCell ref="G23:H23"/>
    <mergeCell ref="N28:O28"/>
    <mergeCell ref="F33:L33"/>
    <mergeCell ref="E22:F23"/>
    <mergeCell ref="D22:D23"/>
    <mergeCell ref="AO5:AQ5"/>
    <mergeCell ref="U6:AC6"/>
    <mergeCell ref="N8:O8"/>
    <mergeCell ref="U10:V10"/>
    <mergeCell ref="AB17:AC18"/>
    <mergeCell ref="Z17:AA18"/>
    <mergeCell ref="Y8:AC8"/>
    <mergeCell ref="U7:X8"/>
    <mergeCell ref="G18:G19"/>
    <mergeCell ref="F10:G10"/>
    <mergeCell ref="I17:J17"/>
    <mergeCell ref="K18:L18"/>
    <mergeCell ref="AC5:AD5"/>
    <mergeCell ref="G17:H17"/>
    <mergeCell ref="M17:N17"/>
    <mergeCell ref="B13:H14"/>
    <mergeCell ref="I13:K15"/>
    <mergeCell ref="C10:E10"/>
    <mergeCell ref="B6:O6"/>
    <mergeCell ref="B9:H9"/>
    <mergeCell ref="B8:G8"/>
    <mergeCell ref="Z23:AC23"/>
    <mergeCell ref="V20:X20"/>
    <mergeCell ref="AA13:AC14"/>
    <mergeCell ref="AB15:AC15"/>
    <mergeCell ref="U17:U18"/>
    <mergeCell ref="V17:X18"/>
    <mergeCell ref="V21:X22"/>
    <mergeCell ref="U21:U22"/>
    <mergeCell ref="Y21:Y22"/>
    <mergeCell ref="AA21:AC21"/>
    <mergeCell ref="AA22:AC22"/>
    <mergeCell ref="Z20:AA20"/>
    <mergeCell ref="M69:O70"/>
    <mergeCell ref="AF68:AQ68"/>
    <mergeCell ref="AF71:AQ71"/>
    <mergeCell ref="AF69:AQ69"/>
    <mergeCell ref="AF70:AQ70"/>
    <mergeCell ref="AG6:AP6"/>
    <mergeCell ref="L5:O5"/>
    <mergeCell ref="J22:O22"/>
    <mergeCell ref="I60:K60"/>
    <mergeCell ref="J34:L34"/>
    <mergeCell ref="AB20:AC20"/>
    <mergeCell ref="Y13:Z14"/>
    <mergeCell ref="Y17:Y18"/>
    <mergeCell ref="V15:X15"/>
    <mergeCell ref="U13:X14"/>
    <mergeCell ref="F66:J68"/>
    <mergeCell ref="N52:O52"/>
    <mergeCell ref="B60:F60"/>
    <mergeCell ref="G60:H60"/>
    <mergeCell ref="B52:C58"/>
    <mergeCell ref="M56:N56"/>
    <mergeCell ref="L60:O60"/>
    <mergeCell ref="D58:E58"/>
    <mergeCell ref="M26:O26"/>
  </mergeCells>
  <phoneticPr fontId="1"/>
  <conditionalFormatting sqref="D22:D23">
    <cfRule type="expression" dxfId="100" priority="49">
      <formula>$R$20=TRUE</formula>
    </cfRule>
    <cfRule type="expression" dxfId="99" priority="52">
      <formula>$Q$17=TRUE</formula>
    </cfRule>
  </conditionalFormatting>
  <conditionalFormatting sqref="D55">
    <cfRule type="expression" dxfId="98" priority="21">
      <formula>$R$54=TRUE</formula>
    </cfRule>
  </conditionalFormatting>
  <conditionalFormatting sqref="D30:E30">
    <cfRule type="expression" dxfId="97" priority="111">
      <formula>$Q$28=TRUE</formula>
    </cfRule>
  </conditionalFormatting>
  <conditionalFormatting sqref="D32:E32">
    <cfRule type="expression" dxfId="96" priority="101">
      <formula>$Q$33=TRUE</formula>
    </cfRule>
  </conditionalFormatting>
  <conditionalFormatting sqref="D33:E33 M33">
    <cfRule type="expression" dxfId="95" priority="95">
      <formula>$Q$37=TRUE</formula>
    </cfRule>
  </conditionalFormatting>
  <conditionalFormatting sqref="D34:E34">
    <cfRule type="expression" dxfId="94" priority="94">
      <formula>$Q$38=TRUE</formula>
    </cfRule>
  </conditionalFormatting>
  <conditionalFormatting sqref="D56:E56">
    <cfRule type="expression" dxfId="93" priority="19">
      <formula>$R$55=TRUE</formula>
    </cfRule>
  </conditionalFormatting>
  <conditionalFormatting sqref="D57:E57">
    <cfRule type="expression" dxfId="92" priority="14">
      <formula>$Q$58=TRUE</formula>
    </cfRule>
  </conditionalFormatting>
  <conditionalFormatting sqref="D58:E58 I58">
    <cfRule type="expression" dxfId="91" priority="159">
      <formula>$R$60=TRUE</formula>
    </cfRule>
  </conditionalFormatting>
  <conditionalFormatting sqref="D17:F17">
    <cfRule type="expression" dxfId="90" priority="137">
      <formula>$Q$15=TRUE</formula>
    </cfRule>
  </conditionalFormatting>
  <conditionalFormatting sqref="D18:F19">
    <cfRule type="expression" dxfId="89" priority="133">
      <formula>$Q$17=TRUE</formula>
    </cfRule>
    <cfRule type="expression" dxfId="88" priority="42">
      <formula>$Q$17=TRUE</formula>
    </cfRule>
  </conditionalFormatting>
  <conditionalFormatting sqref="D20:F21">
    <cfRule type="expression" dxfId="87" priority="126">
      <formula>$R$20=TRUE</formula>
    </cfRule>
    <cfRule type="expression" dxfId="86" priority="41">
      <formula>$R$20=TRUE</formula>
    </cfRule>
  </conditionalFormatting>
  <conditionalFormatting sqref="D35:F35 M35">
    <cfRule type="expression" dxfId="85" priority="30">
      <formula>$R$39=TRUE</formula>
    </cfRule>
  </conditionalFormatting>
  <conditionalFormatting sqref="D36:F36 M36">
    <cfRule type="expression" dxfId="84" priority="28">
      <formula>$Q$40=TRUE</formula>
    </cfRule>
  </conditionalFormatting>
  <conditionalFormatting sqref="D53:G53">
    <cfRule type="expression" dxfId="83" priority="81">
      <formula>$Q$51=TRUE</formula>
    </cfRule>
  </conditionalFormatting>
  <conditionalFormatting sqref="D31:H31">
    <cfRule type="expression" dxfId="82" priority="34">
      <formula>$R$30=TRUE</formula>
    </cfRule>
  </conditionalFormatting>
  <conditionalFormatting sqref="D55:I55">
    <cfRule type="expression" dxfId="81" priority="7">
      <formula>$R$54=TRUE</formula>
    </cfRule>
  </conditionalFormatting>
  <conditionalFormatting sqref="D54:K54">
    <cfRule type="expression" dxfId="80" priority="79">
      <formula>$Q$52=TRUE</formula>
    </cfRule>
  </conditionalFormatting>
  <conditionalFormatting sqref="D17:O17">
    <cfRule type="expression" dxfId="79" priority="43">
      <formula>$Q$15=TRUE</formula>
    </cfRule>
  </conditionalFormatting>
  <conditionalFormatting sqref="E37">
    <cfRule type="expression" dxfId="78" priority="26">
      <formula>$Q$40=TRUE</formula>
    </cfRule>
  </conditionalFormatting>
  <conditionalFormatting sqref="E22:F23">
    <cfRule type="expression" dxfId="77" priority="51">
      <formula>$Q$17=TRUE</formula>
    </cfRule>
    <cfRule type="expression" dxfId="76" priority="50">
      <formula>$R$20=TRUE</formula>
    </cfRule>
  </conditionalFormatting>
  <conditionalFormatting sqref="F34">
    <cfRule type="expression" dxfId="75" priority="93">
      <formula>$R$38=TRUE</formula>
    </cfRule>
  </conditionalFormatting>
  <conditionalFormatting sqref="F52">
    <cfRule type="expression" dxfId="74" priority="86">
      <formula>$R$47=TRUE</formula>
    </cfRule>
  </conditionalFormatting>
  <conditionalFormatting sqref="F55">
    <cfRule type="expression" dxfId="73" priority="8">
      <formula>$R$54=TRUE</formula>
    </cfRule>
  </conditionalFormatting>
  <conditionalFormatting sqref="F30:G30">
    <cfRule type="expression" dxfId="72" priority="110">
      <formula>$R$28=TRUE</formula>
    </cfRule>
  </conditionalFormatting>
  <conditionalFormatting sqref="F32:G32">
    <cfRule type="expression" dxfId="71" priority="100">
      <formula>$R$33=TRUE</formula>
    </cfRule>
  </conditionalFormatting>
  <conditionalFormatting sqref="F56:G56">
    <cfRule type="expression" dxfId="70" priority="18">
      <formula>$Q$56=TRUE</formula>
    </cfRule>
  </conditionalFormatting>
  <conditionalFormatting sqref="F57:G57">
    <cfRule type="expression" dxfId="69" priority="13">
      <formula>$R$58=TRUE</formula>
    </cfRule>
  </conditionalFormatting>
  <conditionalFormatting sqref="F37:K37">
    <cfRule type="expression" dxfId="68" priority="25">
      <formula>$Q$40=TRUE</formula>
    </cfRule>
    <cfRule type="expression" dxfId="67" priority="24">
      <formula>$R$40=TRUE</formula>
    </cfRule>
  </conditionalFormatting>
  <conditionalFormatting sqref="F33:L33">
    <cfRule type="expression" dxfId="66" priority="23">
      <formula>$Q$37=TRUE</formula>
    </cfRule>
  </conditionalFormatting>
  <conditionalFormatting sqref="G20">
    <cfRule type="expression" dxfId="65" priority="125">
      <formula>$Q$21=TRUE</formula>
    </cfRule>
  </conditionalFormatting>
  <conditionalFormatting sqref="G21">
    <cfRule type="expression" dxfId="64" priority="120">
      <formula>$R$23=TRUE</formula>
    </cfRule>
  </conditionalFormatting>
  <conditionalFormatting sqref="G49">
    <cfRule type="expression" dxfId="63" priority="4">
      <formula>$Q$45=TRUE</formula>
    </cfRule>
  </conditionalFormatting>
  <conditionalFormatting sqref="G52">
    <cfRule type="expression" dxfId="62" priority="85">
      <formula>$Q$48=TRUE</formula>
    </cfRule>
  </conditionalFormatting>
  <conditionalFormatting sqref="G55">
    <cfRule type="expression" dxfId="61" priority="6">
      <formula>$Q$53=TRUE</formula>
    </cfRule>
  </conditionalFormatting>
  <conditionalFormatting sqref="G17:H17">
    <cfRule type="expression" dxfId="60" priority="136">
      <formula>$R$15=TRUE</formula>
    </cfRule>
  </conditionalFormatting>
  <conditionalFormatting sqref="G22:H23 J23">
    <cfRule type="expression" dxfId="59" priority="53">
      <formula>$Q$26=TRUE</formula>
    </cfRule>
  </conditionalFormatting>
  <conditionalFormatting sqref="G60:H60">
    <cfRule type="expression" dxfId="58" priority="59">
      <formula>$R$61=TRUE</formula>
    </cfRule>
  </conditionalFormatting>
  <conditionalFormatting sqref="G35:L35">
    <cfRule type="expression" dxfId="57" priority="27">
      <formula>$R$39=TRUE</formula>
    </cfRule>
  </conditionalFormatting>
  <conditionalFormatting sqref="G36:L36">
    <cfRule type="expression" dxfId="56" priority="22">
      <formula>$Q$40=TRUE</formula>
    </cfRule>
  </conditionalFormatting>
  <conditionalFormatting sqref="G17:O19 G22:I23 J23:O23">
    <cfRule type="expression" dxfId="55" priority="45">
      <formula>$Q$17=TRUE</formula>
    </cfRule>
  </conditionalFormatting>
  <conditionalFormatting sqref="H18">
    <cfRule type="expression" dxfId="54" priority="132">
      <formula>$R$17=TRUE</formula>
    </cfRule>
  </conditionalFormatting>
  <conditionalFormatting sqref="H21">
    <cfRule type="expression" dxfId="53" priority="119">
      <formula>$Q$24=TRUE</formula>
    </cfRule>
  </conditionalFormatting>
  <conditionalFormatting sqref="H32">
    <cfRule type="expression" dxfId="52" priority="99">
      <formula>$Q$34=TRUE</formula>
    </cfRule>
  </conditionalFormatting>
  <conditionalFormatting sqref="H52:I52">
    <cfRule type="expression" dxfId="51" priority="84">
      <formula>$R$48=TRUE</formula>
    </cfRule>
  </conditionalFormatting>
  <conditionalFormatting sqref="H53:I53 O53">
    <cfRule type="expression" dxfId="50" priority="80">
      <formula>$R$51=TRUE</formula>
    </cfRule>
  </conditionalFormatting>
  <conditionalFormatting sqref="H56:I56">
    <cfRule type="expression" dxfId="49" priority="17">
      <formula>$R$56=TRUE</formula>
    </cfRule>
  </conditionalFormatting>
  <conditionalFormatting sqref="H57:I57">
    <cfRule type="expression" dxfId="48" priority="12">
      <formula>$Q$59=TRUE</formula>
    </cfRule>
  </conditionalFormatting>
  <conditionalFormatting sqref="H30:J30">
    <cfRule type="expression" dxfId="47" priority="109">
      <formula>$Q$29=TRUE</formula>
    </cfRule>
  </conditionalFormatting>
  <conditionalFormatting sqref="I18">
    <cfRule type="expression" dxfId="46" priority="131">
      <formula>$Q$18=TRUE</formula>
    </cfRule>
  </conditionalFormatting>
  <conditionalFormatting sqref="I19 O19">
    <cfRule type="expression" dxfId="45" priority="127">
      <formula>$Q$20=TRUE</formula>
    </cfRule>
  </conditionalFormatting>
  <conditionalFormatting sqref="I20">
    <cfRule type="expression" dxfId="44" priority="124">
      <formula>$R$21=TRUE</formula>
    </cfRule>
  </conditionalFormatting>
  <conditionalFormatting sqref="I21">
    <cfRule type="expression" dxfId="43" priority="118">
      <formula>$R$24=TRUE</formula>
    </cfRule>
  </conditionalFormatting>
  <conditionalFormatting sqref="I22">
    <cfRule type="expression" dxfId="42" priority="115">
      <formula>$R$26=TRUE</formula>
    </cfRule>
  </conditionalFormatting>
  <conditionalFormatting sqref="I31">
    <cfRule type="expression" dxfId="41" priority="35">
      <formula>$Q$31=TRUE</formula>
    </cfRule>
  </conditionalFormatting>
  <conditionalFormatting sqref="I49">
    <cfRule type="expression" dxfId="40" priority="3">
      <formula>$R$45=TRUE</formula>
    </cfRule>
  </conditionalFormatting>
  <conditionalFormatting sqref="I55">
    <cfRule type="expression" dxfId="39" priority="5">
      <formula>$R$53=TRUE</formula>
    </cfRule>
  </conditionalFormatting>
  <conditionalFormatting sqref="I60">
    <cfRule type="expression" dxfId="38" priority="144">
      <formula>$Q$62=TRUE</formula>
    </cfRule>
  </conditionalFormatting>
  <conditionalFormatting sqref="I17:J17">
    <cfRule type="expression" dxfId="37" priority="135">
      <formula>$Q$16=TRUE</formula>
    </cfRule>
  </conditionalFormatting>
  <conditionalFormatting sqref="I34:M34">
    <cfRule type="expression" dxfId="36" priority="33">
      <formula>$Q$39=TRUE</formula>
    </cfRule>
  </conditionalFormatting>
  <conditionalFormatting sqref="J10">
    <cfRule type="expression" dxfId="35" priority="138">
      <formula>$Q$10=TRUE</formula>
    </cfRule>
  </conditionalFormatting>
  <conditionalFormatting sqref="J18">
    <cfRule type="expression" dxfId="34" priority="130">
      <formula>$R$18=TRUE</formula>
    </cfRule>
  </conditionalFormatting>
  <conditionalFormatting sqref="J20">
    <cfRule type="expression" dxfId="33" priority="123">
      <formula>$Q$22=TRUE</formula>
    </cfRule>
  </conditionalFormatting>
  <conditionalFormatting sqref="J21 O21">
    <cfRule type="expression" dxfId="32" priority="117">
      <formula>$Q$25=TRUE</formula>
    </cfRule>
  </conditionalFormatting>
  <conditionalFormatting sqref="J25">
    <cfRule type="expression" dxfId="31" priority="58">
      <formula>$Q$27=TRUE</formula>
    </cfRule>
  </conditionalFormatting>
  <conditionalFormatting sqref="J31">
    <cfRule type="expression" dxfId="30" priority="104">
      <formula>$R$31=TRUE</formula>
    </cfRule>
  </conditionalFormatting>
  <conditionalFormatting sqref="J32">
    <cfRule type="expression" dxfId="29" priority="98">
      <formula>$R$34=TRUE</formula>
    </cfRule>
  </conditionalFormatting>
  <conditionalFormatting sqref="J56">
    <cfRule type="expression" dxfId="28" priority="16">
      <formula>$Q$57=TRUE</formula>
    </cfRule>
  </conditionalFormatting>
  <conditionalFormatting sqref="J55:K55 O55">
    <cfRule type="expression" dxfId="27" priority="20">
      <formula>$Q$55=TRUE</formula>
    </cfRule>
  </conditionalFormatting>
  <conditionalFormatting sqref="J57:K57">
    <cfRule type="expression" dxfId="26" priority="10">
      <formula>$R$59=TRUE</formula>
    </cfRule>
  </conditionalFormatting>
  <conditionalFormatting sqref="J58:K58">
    <cfRule type="expression" dxfId="25" priority="161">
      <formula>$Q$61=TRUE</formula>
    </cfRule>
  </conditionalFormatting>
  <conditionalFormatting sqref="J20:O21 G20:G23 I20:I23 H21:H23 J23:O23">
    <cfRule type="expression" dxfId="24" priority="44">
      <formula>$R$20=TRUE</formula>
    </cfRule>
  </conditionalFormatting>
  <conditionalFormatting sqref="K10">
    <cfRule type="expression" dxfId="23" priority="139">
      <formula>$R$10=TRUE</formula>
    </cfRule>
  </conditionalFormatting>
  <conditionalFormatting sqref="K31">
    <cfRule type="expression" dxfId="22" priority="103">
      <formula>$Q$32=TRUE</formula>
    </cfRule>
  </conditionalFormatting>
  <conditionalFormatting sqref="K49 O49">
    <cfRule type="expression" dxfId="21" priority="2">
      <formula>$Q$46=TRUE</formula>
    </cfRule>
  </conditionalFormatting>
  <conditionalFormatting sqref="K18:L18">
    <cfRule type="expression" dxfId="20" priority="129">
      <formula>$Q$19=TRUE</formula>
    </cfRule>
  </conditionalFormatting>
  <conditionalFormatting sqref="K20:L20">
    <cfRule type="expression" dxfId="19" priority="122">
      <formula>$R$22=TRUE</formula>
    </cfRule>
  </conditionalFormatting>
  <conditionalFormatting sqref="K30:L30">
    <cfRule type="expression" dxfId="18" priority="108">
      <formula>$R$29=TRUE</formula>
    </cfRule>
  </conditionalFormatting>
  <conditionalFormatting sqref="K56:L56 O56">
    <cfRule type="expression" dxfId="17" priority="15">
      <formula>$R$57=TRUE</formula>
    </cfRule>
  </conditionalFormatting>
  <conditionalFormatting sqref="K23:N23">
    <cfRule type="expression" dxfId="16" priority="32">
      <formula>$Q$26=TRUE</formula>
    </cfRule>
  </conditionalFormatting>
  <conditionalFormatting sqref="L17 O17">
    <cfRule type="expression" dxfId="15" priority="134">
      <formula>$R$16=TRUE</formula>
    </cfRule>
  </conditionalFormatting>
  <conditionalFormatting sqref="L31 O31">
    <cfRule type="expression" dxfId="14" priority="102">
      <formula>$R$32=TRUE</formula>
    </cfRule>
  </conditionalFormatting>
  <conditionalFormatting sqref="L32">
    <cfRule type="expression" dxfId="13" priority="97">
      <formula>$Q$35=TRUE</formula>
    </cfRule>
  </conditionalFormatting>
  <conditionalFormatting sqref="L52">
    <cfRule type="expression" dxfId="12" priority="83">
      <formula>$Q$50=TRUE</formula>
    </cfRule>
  </conditionalFormatting>
  <conditionalFormatting sqref="L57 O57">
    <cfRule type="expression" dxfId="11" priority="9">
      <formula>$Q$60=TRUE</formula>
    </cfRule>
  </conditionalFormatting>
  <conditionalFormatting sqref="L49:N49">
    <cfRule type="expression" dxfId="10" priority="1">
      <formula>$Q$46=TRUE</formula>
    </cfRule>
  </conditionalFormatting>
  <conditionalFormatting sqref="L50:O50">
    <cfRule type="expression" dxfId="9" priority="87">
      <formula>$Q$47=TRUE</formula>
    </cfRule>
  </conditionalFormatting>
  <conditionalFormatting sqref="L60:O60">
    <cfRule type="expression" dxfId="8" priority="145">
      <formula>$R$62=TRUE</formula>
    </cfRule>
  </conditionalFormatting>
  <conditionalFormatting sqref="M18">
    <cfRule type="expression" dxfId="7" priority="128">
      <formula>$R$19=TRUE</formula>
    </cfRule>
  </conditionalFormatting>
  <conditionalFormatting sqref="M20">
    <cfRule type="expression" dxfId="6" priority="121">
      <formula>$Q$23=TRUE</formula>
    </cfRule>
  </conditionalFormatting>
  <conditionalFormatting sqref="M25">
    <cfRule type="expression" dxfId="5" priority="57">
      <formula>$R$27=TRUE</formula>
    </cfRule>
  </conditionalFormatting>
  <conditionalFormatting sqref="M52">
    <cfRule type="expression" dxfId="4" priority="82">
      <formula>$R$50=TRUE</formula>
    </cfRule>
  </conditionalFormatting>
  <conditionalFormatting sqref="M54">
    <cfRule type="expression" dxfId="3" priority="56">
      <formula>$R$52=TRUE</formula>
    </cfRule>
  </conditionalFormatting>
  <conditionalFormatting sqref="M30:N30">
    <cfRule type="expression" dxfId="2" priority="107">
      <formula>$Q$30=TRUE</formula>
    </cfRule>
  </conditionalFormatting>
  <conditionalFormatting sqref="N32:O32">
    <cfRule type="expression" dxfId="1" priority="96">
      <formula>$R$35=TRUE</formula>
    </cfRule>
  </conditionalFormatting>
  <conditionalFormatting sqref="N54:O54">
    <cfRule type="expression" dxfId="0" priority="75">
      <formula>$Q$54=TRUE</formula>
    </cfRule>
  </conditionalFormatting>
  <dataValidations count="14">
    <dataValidation type="list" showInputMessage="1" showErrorMessage="1" sqref="K26:K27" xr:uid="{00000000-0002-0000-0000-000000000000}">
      <formula1>"本人,家族,その他"</formula1>
    </dataValidation>
    <dataValidation type="list" allowBlank="1" showInputMessage="1" showErrorMessage="1" sqref="L26:L27" xr:uid="{00000000-0002-0000-0000-000001000000}">
      <formula1>"自宅,携帯,その他"</formula1>
    </dataValidation>
    <dataValidation imeMode="fullAlpha" allowBlank="1" showInputMessage="1" showErrorMessage="1" sqref="I23:J23 H26:H27 J28:K28" xr:uid="{00000000-0002-0000-0000-000002000000}"/>
    <dataValidation imeMode="hiragana" allowBlank="1" showInputMessage="1" showErrorMessage="1" sqref="D26:G27 L58:M58 F37 B13 G35:G36 M17:N17 K21:N21 F31:G31 M31:N31 F33:L33 I34:M34 I13:O15 I38:N39 L40:N41 F50:K50 J53:N53 L55:N55 M56:N57 D42:E48 F42:L49 O42:O49 M42:N48" xr:uid="{00000000-0002-0000-0000-000003000000}"/>
    <dataValidation imeMode="fullKatakana" allowBlank="1" showInputMessage="1" showErrorMessage="1" sqref="D25:G25" xr:uid="{00000000-0002-0000-0000-000004000000}"/>
    <dataValidation imeMode="halfAlpha" allowBlank="1" showInputMessage="1" showErrorMessage="1" sqref="N28:O28 N25 L25 C15:E15 G15:H15 M26:O27" xr:uid="{00000000-0002-0000-0000-000005000000}"/>
    <dataValidation type="list" allowBlank="1" showInputMessage="1" showErrorMessage="1" sqref="F10:G10" xr:uid="{00000000-0002-0000-0000-000006000000}">
      <formula1>"2025年,2026年,2027年,2028年,2029年,2030年"</formula1>
    </dataValidation>
    <dataValidation type="list" showInputMessage="1" showErrorMessage="1" sqref="H10 G28 G38 G40:G41" xr:uid="{00000000-0002-0000-0000-000007000000}">
      <formula1>"　月,1月,2月,3月,4月,5月,6月,7月,8月,9月,10月,11月,12月"</formula1>
    </dataValidation>
    <dataValidation type="list" showInputMessage="1" showErrorMessage="1" sqref="I10 H28" xr:uid="{00000000-0002-0000-0000-000008000000}">
      <formula1>"　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L10" xr:uid="{00000000-0002-0000-0000-000009000000}">
      <formula1>"　時,8時,9時,10時,11時,12時,1時,2時,3時,4時,5時"</formula1>
    </dataValidation>
    <dataValidation type="list" showInputMessage="1" showErrorMessage="1" sqref="M10" xr:uid="{00000000-0002-0000-0000-00000A000000}">
      <formula1>"　分,00分,10分,20分,30分,40分,50分"</formula1>
    </dataValidation>
    <dataValidation type="list" allowBlank="1" showInputMessage="1" showErrorMessage="1" sqref="K40:K41" xr:uid="{00000000-0002-0000-0000-00000B000000}">
      <formula1>"月迄（,1月迄（,2月迄（,3月迄（,4月迄（,5月迄（,6月迄（,7月迄（,8月迄（,9月迄（,10月迄（,11月迄（,12月迄（"</formula1>
    </dataValidation>
    <dataValidation type="list" showInputMessage="1" showErrorMessage="1" sqref="D28" xr:uid="{00000000-0002-0000-0000-00000C000000}">
      <formula1>"西暦,昭和,平成,令和,大正,明治"</formula1>
    </dataValidation>
    <dataValidation type="list" showInputMessage="1" showErrorMessage="1" sqref="D38 D40:D41" xr:uid="{00000000-0002-0000-0000-00000D000000}">
      <formula1>"西暦,令和,平成,昭和,　　"</formula1>
    </dataValidation>
  </dataValidations>
  <hyperlinks>
    <hyperlink ref="AF71" r:id="rId1" xr:uid="{00000000-0004-0000-0000-000000000000}"/>
  </hyperlinks>
  <printOptions horizontalCentered="1" verticalCentered="1"/>
  <pageMargins left="0.23622047244094491" right="0.23622047244094491" top="0.74803149606299213" bottom="0.74803149606299213" header="0" footer="0"/>
  <pageSetup paperSize="9" scale="58" orientation="portrait" r:id="rId2"/>
  <rowBreaks count="1" manualBreakCount="1">
    <brk id="68" max="16383" man="1"/>
  </rowBreaks>
  <colBreaks count="1" manualBreakCount="1">
    <brk id="14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3</xdr:col>
                    <xdr:colOff>137160</xdr:colOff>
                    <xdr:row>16</xdr:row>
                    <xdr:rowOff>68580</xdr:rowOff>
                  </from>
                  <to>
                    <xdr:col>3</xdr:col>
                    <xdr:colOff>441960</xdr:colOff>
                    <xdr:row>16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137160</xdr:colOff>
                    <xdr:row>17</xdr:row>
                    <xdr:rowOff>144780</xdr:rowOff>
                  </from>
                  <to>
                    <xdr:col>3</xdr:col>
                    <xdr:colOff>441960</xdr:colOff>
                    <xdr:row>18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19</xdr:row>
                    <xdr:rowOff>175260</xdr:rowOff>
                  </from>
                  <to>
                    <xdr:col>3</xdr:col>
                    <xdr:colOff>449580</xdr:colOff>
                    <xdr:row>20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8</xdr:col>
                    <xdr:colOff>83820</xdr:colOff>
                    <xdr:row>25</xdr:row>
                    <xdr:rowOff>38100</xdr:rowOff>
                  </from>
                  <to>
                    <xdr:col>8</xdr:col>
                    <xdr:colOff>403860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8</xdr:col>
                    <xdr:colOff>83820</xdr:colOff>
                    <xdr:row>26</xdr:row>
                    <xdr:rowOff>38100</xdr:rowOff>
                  </from>
                  <to>
                    <xdr:col>8</xdr:col>
                    <xdr:colOff>403860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locked="0" defaultSize="0" autoFill="0" autoLine="0" autoPict="0">
                <anchor moveWithCells="1">
                  <from>
                    <xdr:col>6</xdr:col>
                    <xdr:colOff>30480</xdr:colOff>
                    <xdr:row>16</xdr:row>
                    <xdr:rowOff>38100</xdr:rowOff>
                  </from>
                  <to>
                    <xdr:col>6</xdr:col>
                    <xdr:colOff>342900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8</xdr:col>
                    <xdr:colOff>83820</xdr:colOff>
                    <xdr:row>16</xdr:row>
                    <xdr:rowOff>38100</xdr:rowOff>
                  </from>
                  <to>
                    <xdr:col>8</xdr:col>
                    <xdr:colOff>388620</xdr:colOff>
                    <xdr:row>16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10</xdr:col>
                    <xdr:colOff>441960</xdr:colOff>
                    <xdr:row>16</xdr:row>
                    <xdr:rowOff>45720</xdr:rowOff>
                  </from>
                  <to>
                    <xdr:col>10</xdr:col>
                    <xdr:colOff>754380</xdr:colOff>
                    <xdr:row>16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7</xdr:col>
                    <xdr:colOff>30480</xdr:colOff>
                    <xdr:row>17</xdr:row>
                    <xdr:rowOff>45720</xdr:rowOff>
                  </from>
                  <to>
                    <xdr:col>7</xdr:col>
                    <xdr:colOff>342900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7</xdr:col>
                    <xdr:colOff>754380</xdr:colOff>
                    <xdr:row>17</xdr:row>
                    <xdr:rowOff>38100</xdr:rowOff>
                  </from>
                  <to>
                    <xdr:col>8</xdr:col>
                    <xdr:colOff>106680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9</xdr:col>
                    <xdr:colOff>22860</xdr:colOff>
                    <xdr:row>17</xdr:row>
                    <xdr:rowOff>38100</xdr:rowOff>
                  </from>
                  <to>
                    <xdr:col>9</xdr:col>
                    <xdr:colOff>327660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10</xdr:col>
                    <xdr:colOff>236220</xdr:colOff>
                    <xdr:row>17</xdr:row>
                    <xdr:rowOff>38100</xdr:rowOff>
                  </from>
                  <to>
                    <xdr:col>10</xdr:col>
                    <xdr:colOff>541020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7</xdr:col>
                    <xdr:colOff>754380</xdr:colOff>
                    <xdr:row>18</xdr:row>
                    <xdr:rowOff>38100</xdr:rowOff>
                  </from>
                  <to>
                    <xdr:col>8</xdr:col>
                    <xdr:colOff>106680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locked="0" defaultSize="0" autoFill="0" autoLine="0" autoPict="0">
                <anchor moveWithCells="1">
                  <from>
                    <xdr:col>11</xdr:col>
                    <xdr:colOff>617220</xdr:colOff>
                    <xdr:row>17</xdr:row>
                    <xdr:rowOff>38100</xdr:rowOff>
                  </from>
                  <to>
                    <xdr:col>12</xdr:col>
                    <xdr:colOff>152400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locked="0" defaultSize="0" autoFill="0" autoLine="0" autoPict="0">
                <anchor moveWithCells="1">
                  <from>
                    <xdr:col>6</xdr:col>
                    <xdr:colOff>30480</xdr:colOff>
                    <xdr:row>19</xdr:row>
                    <xdr:rowOff>38100</xdr:rowOff>
                  </from>
                  <to>
                    <xdr:col>6</xdr:col>
                    <xdr:colOff>342900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locked="0" defaultSize="0" autoFill="0" autoLine="0" autoPict="0">
                <anchor moveWithCells="1">
                  <from>
                    <xdr:col>7</xdr:col>
                    <xdr:colOff>754380</xdr:colOff>
                    <xdr:row>19</xdr:row>
                    <xdr:rowOff>38100</xdr:rowOff>
                  </from>
                  <to>
                    <xdr:col>8</xdr:col>
                    <xdr:colOff>106680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locked="0" defaultSize="0" autoFill="0" autoLine="0" autoPict="0">
                <anchor moveWithCells="1">
                  <from>
                    <xdr:col>9</xdr:col>
                    <xdr:colOff>22860</xdr:colOff>
                    <xdr:row>19</xdr:row>
                    <xdr:rowOff>38100</xdr:rowOff>
                  </from>
                  <to>
                    <xdr:col>9</xdr:col>
                    <xdr:colOff>327660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locked="0" defaultSize="0" autoFill="0" autoLine="0" autoPict="0">
                <anchor moveWithCells="1">
                  <from>
                    <xdr:col>10</xdr:col>
                    <xdr:colOff>236220</xdr:colOff>
                    <xdr:row>19</xdr:row>
                    <xdr:rowOff>38100</xdr:rowOff>
                  </from>
                  <to>
                    <xdr:col>10</xdr:col>
                    <xdr:colOff>541020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locked="0" defaultSize="0" autoFill="0" autoLine="0" autoPict="0">
                <anchor moveWithCells="1">
                  <from>
                    <xdr:col>11</xdr:col>
                    <xdr:colOff>617220</xdr:colOff>
                    <xdr:row>19</xdr:row>
                    <xdr:rowOff>38100</xdr:rowOff>
                  </from>
                  <to>
                    <xdr:col>12</xdr:col>
                    <xdr:colOff>152400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locked="0" defaultSize="0" autoFill="0" autoLine="0" autoPict="0">
                <anchor moveWithCells="1">
                  <from>
                    <xdr:col>6</xdr:col>
                    <xdr:colOff>30480</xdr:colOff>
                    <xdr:row>20</xdr:row>
                    <xdr:rowOff>38100</xdr:rowOff>
                  </from>
                  <to>
                    <xdr:col>6</xdr:col>
                    <xdr:colOff>342900</xdr:colOff>
                    <xdr:row>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Check Box 34">
              <controlPr locked="0" defaultSize="0" autoFill="0" autoLine="0" autoPict="0">
                <anchor moveWithCells="1">
                  <from>
                    <xdr:col>7</xdr:col>
                    <xdr:colOff>754380</xdr:colOff>
                    <xdr:row>20</xdr:row>
                    <xdr:rowOff>38100</xdr:rowOff>
                  </from>
                  <to>
                    <xdr:col>8</xdr:col>
                    <xdr:colOff>106680</xdr:colOff>
                    <xdr:row>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6" name="Check Box 35">
              <controlPr locked="0" defaultSize="0" autoFill="0" autoLine="0" autoPict="0">
                <anchor moveWithCells="1">
                  <from>
                    <xdr:col>7</xdr:col>
                    <xdr:colOff>30480</xdr:colOff>
                    <xdr:row>20</xdr:row>
                    <xdr:rowOff>38100</xdr:rowOff>
                  </from>
                  <to>
                    <xdr:col>7</xdr:col>
                    <xdr:colOff>342900</xdr:colOff>
                    <xdr:row>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7" name="Check Box 36">
              <controlPr locked="0" defaultSize="0" autoFill="0" autoLine="0" autoPict="0">
                <anchor moveWithCells="1">
                  <from>
                    <xdr:col>8</xdr:col>
                    <xdr:colOff>723900</xdr:colOff>
                    <xdr:row>20</xdr:row>
                    <xdr:rowOff>38100</xdr:rowOff>
                  </from>
                  <to>
                    <xdr:col>9</xdr:col>
                    <xdr:colOff>106680</xdr:colOff>
                    <xdr:row>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8" name="Check Box 37">
              <controlPr locked="0" defaultSize="0" autoFill="0" autoLine="0" autoPict="0">
                <anchor moveWithCells="1">
                  <from>
                    <xdr:col>6</xdr:col>
                    <xdr:colOff>30480</xdr:colOff>
                    <xdr:row>21</xdr:row>
                    <xdr:rowOff>68580</xdr:rowOff>
                  </from>
                  <to>
                    <xdr:col>6</xdr:col>
                    <xdr:colOff>342900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locked="0" defaultSize="0" autoFill="0" autoLine="0" autoPict="0">
                <anchor moveWithCells="1">
                  <from>
                    <xdr:col>9</xdr:col>
                    <xdr:colOff>99060</xdr:colOff>
                    <xdr:row>24</xdr:row>
                    <xdr:rowOff>30480</xdr:rowOff>
                  </from>
                  <to>
                    <xdr:col>9</xdr:col>
                    <xdr:colOff>388620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locked="0" defaultSize="0" autoFill="0" autoLine="0" autoPict="0">
                <anchor moveWithCells="1">
                  <from>
                    <xdr:col>12</xdr:col>
                    <xdr:colOff>22860</xdr:colOff>
                    <xdr:row>24</xdr:row>
                    <xdr:rowOff>30480</xdr:rowOff>
                  </from>
                  <to>
                    <xdr:col>12</xdr:col>
                    <xdr:colOff>327660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locked="0" defaultSize="0" autoFill="0" autoLine="0" autoPict="0">
                <anchor moveWithCells="1">
                  <from>
                    <xdr:col>3</xdr:col>
                    <xdr:colOff>152400</xdr:colOff>
                    <xdr:row>29</xdr:row>
                    <xdr:rowOff>38100</xdr:rowOff>
                  </from>
                  <to>
                    <xdr:col>3</xdr:col>
                    <xdr:colOff>464820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locked="0" defaultSize="0" autoFill="0" autoLine="0" autoPict="0">
                <anchor moveWithCells="1">
                  <from>
                    <xdr:col>5</xdr:col>
                    <xdr:colOff>7620</xdr:colOff>
                    <xdr:row>29</xdr:row>
                    <xdr:rowOff>38100</xdr:rowOff>
                  </from>
                  <to>
                    <xdr:col>5</xdr:col>
                    <xdr:colOff>312420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Check Box 43">
              <controlPr locked="0" defaultSize="0" autoFill="0" autoLine="0" autoPict="0">
                <anchor moveWithCells="1">
                  <from>
                    <xdr:col>7</xdr:col>
                    <xdr:colOff>7620</xdr:colOff>
                    <xdr:row>29</xdr:row>
                    <xdr:rowOff>38100</xdr:rowOff>
                  </from>
                  <to>
                    <xdr:col>7</xdr:col>
                    <xdr:colOff>312420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4" name="Check Box 44">
              <controlPr locked="0" defaultSize="0" autoFill="0" autoLine="0" autoPict="0">
                <anchor moveWithCells="1">
                  <from>
                    <xdr:col>3</xdr:col>
                    <xdr:colOff>152400</xdr:colOff>
                    <xdr:row>30</xdr:row>
                    <xdr:rowOff>38100</xdr:rowOff>
                  </from>
                  <to>
                    <xdr:col>3</xdr:col>
                    <xdr:colOff>464820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5" name="Check Box 45">
              <controlPr locked="0" defaultSize="0" autoFill="0" autoLine="0" autoPict="0">
                <anchor moveWithCells="1">
                  <from>
                    <xdr:col>7</xdr:col>
                    <xdr:colOff>731520</xdr:colOff>
                    <xdr:row>30</xdr:row>
                    <xdr:rowOff>38100</xdr:rowOff>
                  </from>
                  <to>
                    <xdr:col>8</xdr:col>
                    <xdr:colOff>83820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6" name="Check Box 46">
              <controlPr locked="0" defaultSize="0" autoFill="0" autoLine="0" autoPict="0">
                <anchor moveWithCells="1">
                  <from>
                    <xdr:col>8</xdr:col>
                    <xdr:colOff>784860</xdr:colOff>
                    <xdr:row>30</xdr:row>
                    <xdr:rowOff>38100</xdr:rowOff>
                  </from>
                  <to>
                    <xdr:col>9</xdr:col>
                    <xdr:colOff>182880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7" name="Check Box 47">
              <controlPr locked="0" defaultSize="0" autoFill="0" autoLine="0" autoPict="0">
                <anchor moveWithCells="1">
                  <from>
                    <xdr:col>9</xdr:col>
                    <xdr:colOff>632460</xdr:colOff>
                    <xdr:row>30</xdr:row>
                    <xdr:rowOff>38100</xdr:rowOff>
                  </from>
                  <to>
                    <xdr:col>10</xdr:col>
                    <xdr:colOff>137160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8" name="Check Box 48">
              <controlPr locked="0" defaultSize="0" autoFill="0" autoLine="0" autoPict="0">
                <anchor moveWithCells="1">
                  <from>
                    <xdr:col>10</xdr:col>
                    <xdr:colOff>617220</xdr:colOff>
                    <xdr:row>30</xdr:row>
                    <xdr:rowOff>38100</xdr:rowOff>
                  </from>
                  <to>
                    <xdr:col>11</xdr:col>
                    <xdr:colOff>152400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9" name="Check Box 49">
              <controlPr locked="0" defaultSize="0" autoFill="0" autoLine="0" autoPict="0">
                <anchor moveWithCells="1">
                  <from>
                    <xdr:col>3</xdr:col>
                    <xdr:colOff>152400</xdr:colOff>
                    <xdr:row>31</xdr:row>
                    <xdr:rowOff>38100</xdr:rowOff>
                  </from>
                  <to>
                    <xdr:col>3</xdr:col>
                    <xdr:colOff>464820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0" name="Check Box 50">
              <controlPr locked="0" defaultSize="0" autoFill="0" autoLine="0" autoPict="0">
                <anchor moveWithCells="1">
                  <from>
                    <xdr:col>5</xdr:col>
                    <xdr:colOff>228600</xdr:colOff>
                    <xdr:row>31</xdr:row>
                    <xdr:rowOff>38100</xdr:rowOff>
                  </from>
                  <to>
                    <xdr:col>5</xdr:col>
                    <xdr:colOff>533400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1" name="Check Box 51">
              <controlPr locked="0" defaultSize="0" autoFill="0" autoLine="0" autoPict="0">
                <anchor moveWithCells="1">
                  <from>
                    <xdr:col>7</xdr:col>
                    <xdr:colOff>7620</xdr:colOff>
                    <xdr:row>31</xdr:row>
                    <xdr:rowOff>38100</xdr:rowOff>
                  </from>
                  <to>
                    <xdr:col>7</xdr:col>
                    <xdr:colOff>312420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2" name="Check Box 54">
              <controlPr locked="0" defaultSize="0" autoFill="0" autoLine="0" autoPict="0">
                <anchor moveWithCells="1">
                  <from>
                    <xdr:col>8</xdr:col>
                    <xdr:colOff>784860</xdr:colOff>
                    <xdr:row>31</xdr:row>
                    <xdr:rowOff>38100</xdr:rowOff>
                  </from>
                  <to>
                    <xdr:col>9</xdr:col>
                    <xdr:colOff>182880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3" name="Check Box 55">
              <controlPr locked="0" defaultSize="0" autoFill="0" autoLine="0" autoPict="0">
                <anchor moveWithCells="1">
                  <from>
                    <xdr:col>10</xdr:col>
                    <xdr:colOff>617220</xdr:colOff>
                    <xdr:row>31</xdr:row>
                    <xdr:rowOff>38100</xdr:rowOff>
                  </from>
                  <to>
                    <xdr:col>11</xdr:col>
                    <xdr:colOff>152400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4" name="Check Box 56">
              <controlPr locked="0" defaultSize="0" autoFill="0" autoLine="0" autoPict="0">
                <anchor moveWithCells="1">
                  <from>
                    <xdr:col>12</xdr:col>
                    <xdr:colOff>708660</xdr:colOff>
                    <xdr:row>31</xdr:row>
                    <xdr:rowOff>38100</xdr:rowOff>
                  </from>
                  <to>
                    <xdr:col>13</xdr:col>
                    <xdr:colOff>121920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5" name="Check Box 58">
              <controlPr locked="0" defaultSize="0" autoFill="0" autoLine="0" autoPict="0">
                <anchor moveWithCells="1">
                  <from>
                    <xdr:col>9</xdr:col>
                    <xdr:colOff>632460</xdr:colOff>
                    <xdr:row>29</xdr:row>
                    <xdr:rowOff>38100</xdr:rowOff>
                  </from>
                  <to>
                    <xdr:col>10</xdr:col>
                    <xdr:colOff>137160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6" name="Check Box 61">
              <controlPr locked="0" defaultSize="0" autoFill="0" autoLine="0" autoPict="0">
                <anchor moveWithCells="1">
                  <from>
                    <xdr:col>3</xdr:col>
                    <xdr:colOff>152400</xdr:colOff>
                    <xdr:row>32</xdr:row>
                    <xdr:rowOff>38100</xdr:rowOff>
                  </from>
                  <to>
                    <xdr:col>3</xdr:col>
                    <xdr:colOff>464820</xdr:colOff>
                    <xdr:row>32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7" name="Check Box 62">
              <controlPr locked="0" defaultSize="0" autoFill="0" autoLine="0" autoPict="0">
                <anchor moveWithCells="1">
                  <from>
                    <xdr:col>3</xdr:col>
                    <xdr:colOff>152400</xdr:colOff>
                    <xdr:row>33</xdr:row>
                    <xdr:rowOff>76200</xdr:rowOff>
                  </from>
                  <to>
                    <xdr:col>3</xdr:col>
                    <xdr:colOff>464820</xdr:colOff>
                    <xdr:row>33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8" name="Check Box 63">
              <controlPr locked="0" defaultSize="0" autoFill="0" autoLine="0" autoPict="0">
                <anchor moveWithCells="1">
                  <from>
                    <xdr:col>4</xdr:col>
                    <xdr:colOff>899160</xdr:colOff>
                    <xdr:row>33</xdr:row>
                    <xdr:rowOff>76200</xdr:rowOff>
                  </from>
                  <to>
                    <xdr:col>5</xdr:col>
                    <xdr:colOff>289560</xdr:colOff>
                    <xdr:row>33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9" name="Check Box 64">
              <controlPr locked="0" defaultSize="0" autoFill="0" autoLine="0" autoPict="0">
                <anchor moveWithCells="1">
                  <from>
                    <xdr:col>7</xdr:col>
                    <xdr:colOff>769620</xdr:colOff>
                    <xdr:row>33</xdr:row>
                    <xdr:rowOff>76200</xdr:rowOff>
                  </from>
                  <to>
                    <xdr:col>8</xdr:col>
                    <xdr:colOff>121920</xdr:colOff>
                    <xdr:row>33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0" name="Check Box 65">
              <controlPr locked="0" defaultSize="0" autoFill="0" autoLine="0" autoPict="0">
                <anchor moveWithCells="1">
                  <from>
                    <xdr:col>3</xdr:col>
                    <xdr:colOff>152400</xdr:colOff>
                    <xdr:row>34</xdr:row>
                    <xdr:rowOff>38100</xdr:rowOff>
                  </from>
                  <to>
                    <xdr:col>3</xdr:col>
                    <xdr:colOff>464820</xdr:colOff>
                    <xdr:row>34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1" name="Check Box 66">
              <controlPr locked="0" defaultSize="0" autoFill="0" autoLine="0" autoPict="0">
                <anchor moveWithCells="1">
                  <from>
                    <xdr:col>5</xdr:col>
                    <xdr:colOff>99060</xdr:colOff>
                    <xdr:row>36</xdr:row>
                    <xdr:rowOff>30480</xdr:rowOff>
                  </from>
                  <to>
                    <xdr:col>5</xdr:col>
                    <xdr:colOff>388620</xdr:colOff>
                    <xdr:row>36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2" name="Check Box 67">
              <controlPr locked="0" defaultSize="0" autoFill="0" autoLine="0" autoPict="0">
                <anchor moveWithCells="1">
                  <from>
                    <xdr:col>3</xdr:col>
                    <xdr:colOff>152400</xdr:colOff>
                    <xdr:row>35</xdr:row>
                    <xdr:rowOff>38100</xdr:rowOff>
                  </from>
                  <to>
                    <xdr:col>3</xdr:col>
                    <xdr:colOff>464820</xdr:colOff>
                    <xdr:row>35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3" name="Check Box 68">
              <controlPr locked="0" defaultSize="0" autoFill="0" autoLine="0" autoPict="0">
                <anchor moveWithCells="1">
                  <from>
                    <xdr:col>5</xdr:col>
                    <xdr:colOff>121920</xdr:colOff>
                    <xdr:row>51</xdr:row>
                    <xdr:rowOff>38100</xdr:rowOff>
                  </from>
                  <to>
                    <xdr:col>5</xdr:col>
                    <xdr:colOff>441960</xdr:colOff>
                    <xdr:row>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4" name="Check Box 69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51</xdr:row>
                    <xdr:rowOff>38100</xdr:rowOff>
                  </from>
                  <to>
                    <xdr:col>6</xdr:col>
                    <xdr:colOff>381000</xdr:colOff>
                    <xdr:row>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5" name="Check Box 70">
              <controlPr locked="0" defaultSize="0" autoFill="0" autoLine="0" autoPict="0">
                <anchor moveWithCells="1">
                  <from>
                    <xdr:col>7</xdr:col>
                    <xdr:colOff>106680</xdr:colOff>
                    <xdr:row>51</xdr:row>
                    <xdr:rowOff>38100</xdr:rowOff>
                  </from>
                  <to>
                    <xdr:col>7</xdr:col>
                    <xdr:colOff>419100</xdr:colOff>
                    <xdr:row>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6" name="Check Box 71">
              <controlPr locked="0" defaultSize="0" autoFill="0" autoLine="0" autoPict="0">
                <anchor moveWithCells="1">
                  <from>
                    <xdr:col>11</xdr:col>
                    <xdr:colOff>144780</xdr:colOff>
                    <xdr:row>51</xdr:row>
                    <xdr:rowOff>38100</xdr:rowOff>
                  </from>
                  <to>
                    <xdr:col>11</xdr:col>
                    <xdr:colOff>457200</xdr:colOff>
                    <xdr:row>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7" name="Check Box 72">
              <controlPr locked="0" defaultSize="0" autoFill="0" autoLine="0" autoPict="0">
                <anchor moveWithCells="1">
                  <from>
                    <xdr:col>12</xdr:col>
                    <xdr:colOff>182880</xdr:colOff>
                    <xdr:row>51</xdr:row>
                    <xdr:rowOff>38100</xdr:rowOff>
                  </from>
                  <to>
                    <xdr:col>12</xdr:col>
                    <xdr:colOff>495300</xdr:colOff>
                    <xdr:row>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8" name="Check Box 73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52</xdr:row>
                    <xdr:rowOff>38100</xdr:rowOff>
                  </from>
                  <to>
                    <xdr:col>3</xdr:col>
                    <xdr:colOff>381000</xdr:colOff>
                    <xdr:row>52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9" name="Check Box 74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53</xdr:row>
                    <xdr:rowOff>38100</xdr:rowOff>
                  </from>
                  <to>
                    <xdr:col>3</xdr:col>
                    <xdr:colOff>381000</xdr:colOff>
                    <xdr:row>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0" name="Check Box 75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54</xdr:row>
                    <xdr:rowOff>38100</xdr:rowOff>
                  </from>
                  <to>
                    <xdr:col>3</xdr:col>
                    <xdr:colOff>381000</xdr:colOff>
                    <xdr:row>54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1" name="Check Box 76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55</xdr:row>
                    <xdr:rowOff>38100</xdr:rowOff>
                  </from>
                  <to>
                    <xdr:col>3</xdr:col>
                    <xdr:colOff>381000</xdr:colOff>
                    <xdr:row>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2" name="Check Box 77">
              <controlPr defaultSize="0" autoFill="0" autoLine="0" autoPict="0">
                <anchor moveWithCells="1">
                  <from>
                    <xdr:col>7</xdr:col>
                    <xdr:colOff>480060</xdr:colOff>
                    <xdr:row>52</xdr:row>
                    <xdr:rowOff>38100</xdr:rowOff>
                  </from>
                  <to>
                    <xdr:col>7</xdr:col>
                    <xdr:colOff>769620</xdr:colOff>
                    <xdr:row>52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3" name="Check Box 78">
              <controlPr locked="0" defaultSize="0" autoFill="0" autoLine="0" autoPict="0">
                <anchor moveWithCells="1">
                  <from>
                    <xdr:col>12</xdr:col>
                    <xdr:colOff>769620</xdr:colOff>
                    <xdr:row>53</xdr:row>
                    <xdr:rowOff>38100</xdr:rowOff>
                  </from>
                  <to>
                    <xdr:col>13</xdr:col>
                    <xdr:colOff>190500</xdr:colOff>
                    <xdr:row>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4" name="Check Box 79">
              <controlPr locked="0" defaultSize="0" autoFill="0" autoLine="0" autoPict="0">
                <anchor moveWithCells="1">
                  <from>
                    <xdr:col>9</xdr:col>
                    <xdr:colOff>266700</xdr:colOff>
                    <xdr:row>54</xdr:row>
                    <xdr:rowOff>38100</xdr:rowOff>
                  </from>
                  <to>
                    <xdr:col>9</xdr:col>
                    <xdr:colOff>571500</xdr:colOff>
                    <xdr:row>54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5" name="Check Box 80">
              <controlPr locked="0" defaultSize="0" autoFill="0" autoLine="0" autoPict="0">
                <anchor moveWithCells="1">
                  <from>
                    <xdr:col>5</xdr:col>
                    <xdr:colOff>76200</xdr:colOff>
                    <xdr:row>55</xdr:row>
                    <xdr:rowOff>38100</xdr:rowOff>
                  </from>
                  <to>
                    <xdr:col>5</xdr:col>
                    <xdr:colOff>381000</xdr:colOff>
                    <xdr:row>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6" name="Check Box 81">
              <controlPr locked="0" defaultSize="0" autoFill="0" autoLine="0" autoPict="0">
                <anchor moveWithCells="1">
                  <from>
                    <xdr:col>7</xdr:col>
                    <xdr:colOff>68580</xdr:colOff>
                    <xdr:row>55</xdr:row>
                    <xdr:rowOff>38100</xdr:rowOff>
                  </from>
                  <to>
                    <xdr:col>7</xdr:col>
                    <xdr:colOff>373380</xdr:colOff>
                    <xdr:row>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7" name="Check Box 82">
              <controlPr locked="0" defaultSize="0" autoFill="0" autoLine="0" autoPict="0">
                <anchor moveWithCells="1">
                  <from>
                    <xdr:col>8</xdr:col>
                    <xdr:colOff>906780</xdr:colOff>
                    <xdr:row>55</xdr:row>
                    <xdr:rowOff>38100</xdr:rowOff>
                  </from>
                  <to>
                    <xdr:col>9</xdr:col>
                    <xdr:colOff>297180</xdr:colOff>
                    <xdr:row>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8" name="Check Box 83">
              <controlPr locked="0" defaultSize="0" autoFill="0" autoLine="0" autoPict="0">
                <anchor moveWithCells="1">
                  <from>
                    <xdr:col>10</xdr:col>
                    <xdr:colOff>30480</xdr:colOff>
                    <xdr:row>55</xdr:row>
                    <xdr:rowOff>38100</xdr:rowOff>
                  </from>
                  <to>
                    <xdr:col>10</xdr:col>
                    <xdr:colOff>342900</xdr:colOff>
                    <xdr:row>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9" name="Check Box 84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56</xdr:row>
                    <xdr:rowOff>38100</xdr:rowOff>
                  </from>
                  <to>
                    <xdr:col>3</xdr:col>
                    <xdr:colOff>381000</xdr:colOff>
                    <xdr:row>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0" name="Check Box 85">
              <controlPr locked="0" defaultSize="0" autoFill="0" autoLine="0" autoPict="0">
                <anchor moveWithCells="1">
                  <from>
                    <xdr:col>7</xdr:col>
                    <xdr:colOff>68580</xdr:colOff>
                    <xdr:row>56</xdr:row>
                    <xdr:rowOff>38100</xdr:rowOff>
                  </from>
                  <to>
                    <xdr:col>7</xdr:col>
                    <xdr:colOff>373380</xdr:colOff>
                    <xdr:row>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1" name="Check Box 86">
              <controlPr locked="0" defaultSize="0" autoFill="0" autoLine="0" autoPict="0">
                <anchor moveWithCells="1">
                  <from>
                    <xdr:col>3</xdr:col>
                    <xdr:colOff>83820</xdr:colOff>
                    <xdr:row>57</xdr:row>
                    <xdr:rowOff>38100</xdr:rowOff>
                  </from>
                  <to>
                    <xdr:col>3</xdr:col>
                    <xdr:colOff>388620</xdr:colOff>
                    <xdr:row>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2" name="Check Box 87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38100</xdr:rowOff>
                  </from>
                  <to>
                    <xdr:col>9</xdr:col>
                    <xdr:colOff>297180</xdr:colOff>
                    <xdr:row>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3" name="Check Box 88">
              <controlPr locked="0" defaultSize="0" autoFill="0" autoLine="0" autoPict="0">
                <anchor moveWithCells="1">
                  <from>
                    <xdr:col>13</xdr:col>
                    <xdr:colOff>571500</xdr:colOff>
                    <xdr:row>49</xdr:row>
                    <xdr:rowOff>45720</xdr:rowOff>
                  </from>
                  <to>
                    <xdr:col>13</xdr:col>
                    <xdr:colOff>868680</xdr:colOff>
                    <xdr:row>49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4" name="Check Box 89">
              <controlPr locked="0" defaultSize="0" autoFill="0" autoLine="0" autoPict="0">
                <anchor moveWithCells="1">
                  <from>
                    <xdr:col>6</xdr:col>
                    <xdr:colOff>350520</xdr:colOff>
                    <xdr:row>59</xdr:row>
                    <xdr:rowOff>83820</xdr:rowOff>
                  </from>
                  <to>
                    <xdr:col>6</xdr:col>
                    <xdr:colOff>655320</xdr:colOff>
                    <xdr:row>59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5" name="Check Box 90">
              <controlPr locked="0" defaultSize="0" autoFill="0" autoLine="0" autoPict="0">
                <anchor moveWithCells="1">
                  <from>
                    <xdr:col>8</xdr:col>
                    <xdr:colOff>373380</xdr:colOff>
                    <xdr:row>59</xdr:row>
                    <xdr:rowOff>83820</xdr:rowOff>
                  </from>
                  <to>
                    <xdr:col>8</xdr:col>
                    <xdr:colOff>678180</xdr:colOff>
                    <xdr:row>59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6" name="Check Box 91">
              <controlPr locked="0" defaultSize="0" autoFill="0" autoLine="0" autoPict="0">
                <anchor moveWithCells="1">
                  <from>
                    <xdr:col>11</xdr:col>
                    <xdr:colOff>152400</xdr:colOff>
                    <xdr:row>59</xdr:row>
                    <xdr:rowOff>83820</xdr:rowOff>
                  </from>
                  <to>
                    <xdr:col>11</xdr:col>
                    <xdr:colOff>464820</xdr:colOff>
                    <xdr:row>59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7" name="Check Box 97">
              <controlPr locked="0" defaultSize="0" autoFill="0" autoLine="0" autoPict="0">
                <anchor moveWithCells="1">
                  <from>
                    <xdr:col>9</xdr:col>
                    <xdr:colOff>99060</xdr:colOff>
                    <xdr:row>9</xdr:row>
                    <xdr:rowOff>220980</xdr:rowOff>
                  </from>
                  <to>
                    <xdr:col>9</xdr:col>
                    <xdr:colOff>411480</xdr:colOff>
                    <xdr:row>9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8" name="Check Box 98">
              <controlPr locked="0" defaultSize="0" autoFill="0" autoLine="0" autoPict="0">
                <anchor moveWithCells="1">
                  <from>
                    <xdr:col>10</xdr:col>
                    <xdr:colOff>68580</xdr:colOff>
                    <xdr:row>9</xdr:row>
                    <xdr:rowOff>220980</xdr:rowOff>
                  </from>
                  <to>
                    <xdr:col>10</xdr:col>
                    <xdr:colOff>373380</xdr:colOff>
                    <xdr:row>9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9" name="Check Box 101">
              <controlPr locked="0" defaultSize="0" autoFill="0" autoLine="0" autoPict="0">
                <anchor moveWithCells="1">
                  <from>
                    <xdr:col>11</xdr:col>
                    <xdr:colOff>670560</xdr:colOff>
                    <xdr:row>53</xdr:row>
                    <xdr:rowOff>38100</xdr:rowOff>
                  </from>
                  <to>
                    <xdr:col>12</xdr:col>
                    <xdr:colOff>190500</xdr:colOff>
                    <xdr:row>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0" name="Check Box 102">
              <controlPr locked="0" defaultSize="0" autoFill="0" autoLine="0" autoPict="0">
                <anchor moveWithCells="1">
                  <from>
                    <xdr:col>5</xdr:col>
                    <xdr:colOff>76200</xdr:colOff>
                    <xdr:row>56</xdr:row>
                    <xdr:rowOff>38100</xdr:rowOff>
                  </from>
                  <to>
                    <xdr:col>5</xdr:col>
                    <xdr:colOff>381000</xdr:colOff>
                    <xdr:row>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1" name="Check Box 105">
              <controlPr locked="0" defaultSize="0" autoFill="0" autoLine="0" autoPict="0">
                <anchor moveWithCells="1">
                  <from>
                    <xdr:col>11</xdr:col>
                    <xdr:colOff>883920</xdr:colOff>
                    <xdr:row>29</xdr:row>
                    <xdr:rowOff>38100</xdr:rowOff>
                  </from>
                  <to>
                    <xdr:col>12</xdr:col>
                    <xdr:colOff>297180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2" name="Check Box 106">
              <controlPr defaultSize="0" autoFill="0" autoLine="0" autoPict="0">
                <anchor moveWithCells="1">
                  <from>
                    <xdr:col>9</xdr:col>
                    <xdr:colOff>0</xdr:colOff>
                    <xdr:row>56</xdr:row>
                    <xdr:rowOff>38100</xdr:rowOff>
                  </from>
                  <to>
                    <xdr:col>9</xdr:col>
                    <xdr:colOff>297180</xdr:colOff>
                    <xdr:row>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3" name="Check Box 107">
              <controlPr defaultSize="0" autoFill="0" autoLine="0" autoPict="0">
                <anchor moveWithCells="1">
                  <from>
                    <xdr:col>10</xdr:col>
                    <xdr:colOff>601980</xdr:colOff>
                    <xdr:row>56</xdr:row>
                    <xdr:rowOff>38100</xdr:rowOff>
                  </from>
                  <to>
                    <xdr:col>11</xdr:col>
                    <xdr:colOff>121920</xdr:colOff>
                    <xdr:row>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4" name="Check Box 108">
              <controlPr defaultSize="0" autoFill="0" autoLine="0" autoPict="0">
                <anchor moveWithCells="1">
                  <from>
                    <xdr:col>5</xdr:col>
                    <xdr:colOff>579120</xdr:colOff>
                    <xdr:row>54</xdr:row>
                    <xdr:rowOff>7620</xdr:rowOff>
                  </from>
                  <to>
                    <xdr:col>6</xdr:col>
                    <xdr:colOff>220980</xdr:colOff>
                    <xdr:row>54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5" name="Check Box 109">
              <controlPr defaultSize="0" autoFill="0" autoLine="0" autoPict="0">
                <anchor moveWithCells="1">
                  <from>
                    <xdr:col>7</xdr:col>
                    <xdr:colOff>571500</xdr:colOff>
                    <xdr:row>54</xdr:row>
                    <xdr:rowOff>7620</xdr:rowOff>
                  </from>
                  <to>
                    <xdr:col>7</xdr:col>
                    <xdr:colOff>800100</xdr:colOff>
                    <xdr:row>54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6" name="Check Box 110">
              <controlPr locked="0" defaultSize="0" autoFill="0" autoLine="0" autoPict="0">
                <anchor moveWithCells="1">
                  <from>
                    <xdr:col>5</xdr:col>
                    <xdr:colOff>327660</xdr:colOff>
                    <xdr:row>48</xdr:row>
                    <xdr:rowOff>45720</xdr:rowOff>
                  </from>
                  <to>
                    <xdr:col>6</xdr:col>
                    <xdr:colOff>30480</xdr:colOff>
                    <xdr:row>48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7" name="Check Box 111">
              <controlPr locked="0" defaultSize="0" autoFill="0" autoLine="0" autoPict="0">
                <anchor moveWithCells="1">
                  <from>
                    <xdr:col>7</xdr:col>
                    <xdr:colOff>609600</xdr:colOff>
                    <xdr:row>48</xdr:row>
                    <xdr:rowOff>45720</xdr:rowOff>
                  </from>
                  <to>
                    <xdr:col>7</xdr:col>
                    <xdr:colOff>906780</xdr:colOff>
                    <xdr:row>48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8" name="Check Box 112">
              <controlPr locked="0" defaultSize="0" autoFill="0" autoLine="0" autoPict="0">
                <anchor moveWithCells="1">
                  <from>
                    <xdr:col>9</xdr:col>
                    <xdr:colOff>365760</xdr:colOff>
                    <xdr:row>48</xdr:row>
                    <xdr:rowOff>45720</xdr:rowOff>
                  </from>
                  <to>
                    <xdr:col>9</xdr:col>
                    <xdr:colOff>647700</xdr:colOff>
                    <xdr:row>48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PET&amp;MRI依頼</vt:lpstr>
      <vt:lpstr>Sheet3</vt:lpstr>
      <vt:lpstr>'PET&amp;MRI依頼'!Print_Area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 Serizawa</dc:creator>
  <cp:lastModifiedBy>katsuura</cp:lastModifiedBy>
  <cp:lastPrinted>2025-01-17T06:23:32Z</cp:lastPrinted>
  <dcterms:created xsi:type="dcterms:W3CDTF">2015-02-07T13:28:40Z</dcterms:created>
  <dcterms:modified xsi:type="dcterms:W3CDTF">2025-01-18T07:22:46Z</dcterms:modified>
</cp:coreProperties>
</file>